
<file path=[Content_Types].xml><?xml version="1.0" encoding="utf-8"?>
<Types xmlns="http://schemas.openxmlformats.org/package/2006/content-types">
  <Override ContentType="application/vnd.openxmlformats-officedocument.theme+xml" PartName="/xl/theme/theme1.xml"/>
  <Override ContentType="application/vnd.openxmlformats-officedocument.spreadsheetml.styles+xml" PartName="/xl/styles.xml"/>
  <Default ContentType="application/vnd.openxmlformats-package.relationships+xml" Extension="rels"/>
  <Default ContentType="application/xml" Extension="xml"/>
  <Default ContentType="image/png" Extension="png"/>
  <Default ContentType="application/vnd.openxmlformats-officedocument.vmlDrawing" Extension="vml"/>
  <Override ContentType="application/vnd.openxmlformats-officedocument.spreadsheetml.sheet.main+xml" PartName="/xl/workbook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PartName="/xl/worksheets/sheet1.xml" ContentType="application/vnd.openxmlformats-officedocument.spreadsheetml.worksheet+xml"/>
</Types>
</file>

<file path=_rels/.rels><ns0:Relationships xmlns:ns0="http://schemas.openxmlformats.org/package/2006/relationships">
  <ns0:Relationship Id="rId1" Target="xl/workbook.xml" Type="http://schemas.openxmlformats.org/officeDocument/2006/relationships/officeDocument"/>
  <ns0:Relationship Id="rId2" Target="docProps/core.xml" Type="http://schemas.openxmlformats.org/package/2006/relationships/metadata/core-properties"/>
  <ns0:Relationship Id="rId3" Target="docProps/app.xml" Type="http://schemas.openxmlformats.org/officeDocument/2006/relationships/extended-properties"/>
</ns0:Relationships>

</file>

<file path=xl/workbook.xml><?xml version="1.0" encoding="utf-8"?>
<s:workbook xmlns:s="http://schemas.openxmlformats.org/spreadsheetml/2006/main">
  <s:fileVersion appName="xl" lastEdited="4" lowestEdited="4" rupBuild="4505"/>
  <s:workbookPr defaultThemeVersion="124226" codeName="ThisWorkbook"/>
  <s:bookViews>
    <s:workbookView activeTab="0" autoFilterDateGrouping="1" firstSheet="0" minimized="0" showHorizontalScroll="1" showSheetTabs="1" showVerticalScroll="1" tabRatio="600" visibility="visible"/>
  </s:bookViews>
  <s:sheets>
    <s:sheet xmlns:r="http://schemas.openxmlformats.org/officeDocument/2006/relationships" name="Sheet" sheetId="1" r:id="rId1"/>
  </s:sheets>
  <s:definedNames>
    <s:definedName name="_xlnm._FilterDatabase" localSheetId="0" hidden="1">'Sheet'!$A$4:$AD$13</s:definedName>
  </s:definedNames>
  <s:calcPr calcId="124519" calcMode="auto" fullCalcOnLoad="1"/>
</s:workbook>
</file>

<file path=xl/sharedStrings.xml><?xml version="1.0" encoding="utf-8"?>
<sst xmlns="http://schemas.openxmlformats.org/spreadsheetml/2006/main" uniqueCount="89">
  <si>
    <t/>
  </si>
  <si>
    <t>% зниження</t>
  </si>
  <si>
    <t>,,</t>
  </si>
  <si>
    <t>09130000-9 Нафта і дистиляти</t>
  </si>
  <si>
    <t>155</t>
  </si>
  <si>
    <t>25/541</t>
  </si>
  <si>
    <t>2557504145</t>
  </si>
  <si>
    <t>2977905718</t>
  </si>
  <si>
    <t>30190000-7 Офісне устаткування та приладдя різне</t>
  </si>
  <si>
    <t>30192700-8 Канцелярські товари</t>
  </si>
  <si>
    <t>30232110-8 Лазерні принтери</t>
  </si>
  <si>
    <t>3033120440</t>
  </si>
  <si>
    <t>3112405625</t>
  </si>
  <si>
    <t>32490244</t>
  </si>
  <si>
    <t>32754531</t>
  </si>
  <si>
    <t>33716429</t>
  </si>
  <si>
    <t>33716429/1</t>
  </si>
  <si>
    <t>34</t>
  </si>
  <si>
    <t>39130000-2 Офісні меблі</t>
  </si>
  <si>
    <t>43012009</t>
  </si>
  <si>
    <t>44410000-7 Вироби для ванної кімнати та кухні</t>
  </si>
  <si>
    <t>48440000-4 Пакети програмного забезпечення для фінансового аналізу та бухгалтерського обліку</t>
  </si>
  <si>
    <t>50610000-4 Послуги з ремонту і технічного обслуговування захисного обладнання</t>
  </si>
  <si>
    <t>54</t>
  </si>
  <si>
    <t>87</t>
  </si>
  <si>
    <t>90</t>
  </si>
  <si>
    <t>UA-2025-10-02-002001-a</t>
  </si>
  <si>
    <t>UA-2025-10-02-002152-a</t>
  </si>
  <si>
    <t>UA-2025-10-03-004890-a</t>
  </si>
  <si>
    <t>UA-2025-10-08-012118-a</t>
  </si>
  <si>
    <t>UA-2025-10-08-014453-a</t>
  </si>
  <si>
    <t>UA-2025-10-13-012506-a</t>
  </si>
  <si>
    <t>UA-2025-10-16-009963-a</t>
  </si>
  <si>
    <t>UA-2025-10-28-013914-a</t>
  </si>
  <si>
    <t>UA-2025-12-26-006160-a</t>
  </si>
  <si>
    <t>UAH</t>
  </si>
  <si>
    <t>report-feedback@zakupivli.pro</t>
  </si>
  <si>
    <t>ЄДРПОУ переможця</t>
  </si>
  <si>
    <t>Ідентифікатор закупівлі</t>
  </si>
  <si>
    <t>БФП ч/б друку Canon MF453dw</t>
  </si>
  <si>
    <t>Валюта</t>
  </si>
  <si>
    <t>Всі учасники закупки</t>
  </si>
  <si>
    <t>ГОСПОДАРЧІ ТОВАРИ</t>
  </si>
  <si>
    <t>Господарські товари</t>
  </si>
  <si>
    <t>Дата закінчення процедури</t>
  </si>
  <si>
    <t>Дата проведення аукціону або розгляду</t>
  </si>
  <si>
    <t>Дата публікації закупівлі</t>
  </si>
  <si>
    <t>Дизельне паливо</t>
  </si>
  <si>
    <t>Закупівля без використання електронної системи</t>
  </si>
  <si>
    <t>Звіт створено 30 грудня в 10:39 з використанням http://zakupivli.pro</t>
  </si>
  <si>
    <t>К-26</t>
  </si>
  <si>
    <t>КРАТЮК СЕРГІЙ ВАЛЕРІЙОВИЧ</t>
  </si>
  <si>
    <t>Канцелярські товари</t>
  </si>
  <si>
    <t>Класифікатор</t>
  </si>
  <si>
    <t>Крісло  TITAN HR GREY/GREY</t>
  </si>
  <si>
    <t>Кількість запрошених постачальників</t>
  </si>
  <si>
    <t>Кількість одиниць</t>
  </si>
  <si>
    <t>Кількість учасників аукціону</t>
  </si>
  <si>
    <t>МЕЛЬНИК НАТАЛІЯ ГЕННАДІЇВНА</t>
  </si>
  <si>
    <t>Назва потенційного переможця (з найменшою ціною)</t>
  </si>
  <si>
    <t>Назва товару</t>
  </si>
  <si>
    <t>Номер договору</t>
  </si>
  <si>
    <t>Очікувана вартість, грн</t>
  </si>
  <si>
    <t>Очікувана вартість, одиниця.</t>
  </si>
  <si>
    <t>ПРИВАТНЕ ПІДПРИЄМСТВО "ПРАКТИК-ПЛЮС"</t>
  </si>
  <si>
    <t>Посилання на тендер</t>
  </si>
  <si>
    <t>Постачання примірників та пакетів оновлень  (компонент) комп"ютерної програми "M.E.Doc" Модуль "M.E.Doc Звітність"</t>
  </si>
  <si>
    <t>Постачання примірників та пакетів оновлень  (компонент) комп"ютерної програми "M.E.Doc" Модуль Зарплата з правом використання на рік</t>
  </si>
  <si>
    <t>Причина скасування закупівлі</t>
  </si>
  <si>
    <t>Пропозиція потенційного переможця (з найменшою ціною) грн</t>
  </si>
  <si>
    <t>Пропозиція потенційного переможця (з найменшою ціною) за одиницю грн</t>
  </si>
  <si>
    <t>Статус</t>
  </si>
  <si>
    <t>Статус договору</t>
  </si>
  <si>
    <t>Сума зниження грн</t>
  </si>
  <si>
    <t>ТКАЧУК ВІКТОРІЯ ВІКТОРІВНА</t>
  </si>
  <si>
    <t>ТОВАРИСТВО З ОБМЕЖЕНОЮ ВІДПОВІДАЛЬНІСТЮ "ЕПІЦЕНТР К"</t>
  </si>
  <si>
    <t>ТОВАРИСТВО З ОБМЕЖЕНОЮ ВІДПОВІДАЛЬНІСТЮ "УКРНАФТА-ПОСТАЧ"</t>
  </si>
  <si>
    <t>Технічне обслуговування вогнегасників</t>
  </si>
  <si>
    <t>Тип процедури</t>
  </si>
  <si>
    <t>Укладення договору до</t>
  </si>
  <si>
    <t>Укладення договору з</t>
  </si>
  <si>
    <t>Фактична сума договору</t>
  </si>
  <si>
    <t>Фактичний переможець</t>
  </si>
  <si>
    <t>ХОНДАРОВА ВАЛЕНТИНА ІЛЛІВНА</t>
  </si>
  <si>
    <t>Якщо ви маєте пропозицію чи побажання щодо покращення цього звіту, напишіть нам, будь ласка:</t>
  </si>
  <si>
    <t>активний</t>
  </si>
  <si>
    <t>завершено</t>
  </si>
  <si>
    <t>кілька позицій</t>
  </si>
  <si>
    <t>№</t>
  </si>
</sst>
</file>

<file path=xl/styles.xml><?xml version="1.0" encoding="utf-8"?>
<styleSheet xmlns="http://schemas.openxmlformats.org/spreadsheetml/2006/main">
  <numFmts count="2">
    <numFmt numFmtId="165" formatCode="yyyy-mm-dd"/>
    <numFmt numFmtId="166" formatCode="dd.mm.yyyy"/>
  </numFmts>
  <fonts count="4">
    <font>
      <sz val="11"/>
      <color theme="1"/>
      <name val="Calibri"/>
      <family val="2"/>
      <scheme val="minor"/>
    </font>
    <font>
      <sz val="10.0"/>
      <color rgb="00000000"/>
      <name val="Arial"/>
      <family val="2"/>
    </font>
    <font>
      <sz val="10.0"/>
      <color rgb="0000FF"/>
      <name val="Arial"/>
      <family val="2"/>
    </font>
    <font>
      <sz val="10.0"/>
      <color rgb="FFFFFF"/>
      <name val="Arial"/>
      <family val="2"/>
      <b/>
    </font>
  </fonts>
  <fills count="3">
    <fill>
      <patternFill patternType="none"/>
    </fill>
    <fill>
      <patternFill patternType="gray125"/>
    </fill>
    <fill>
      <patternFill patternType="solid">
        <fgColor rgb="008000"/>
      </patternFill>
    </fill>
  </fills>
  <borders count="2">
    <border>
      <left/>
      <right/>
      <top/>
      <bottom/>
      <diagonal/>
    </border>
    <border>
      <left style="medium">
        <color rgb="FFFFFF"/>
      </left>
      <right style="medium">
        <color rgb="FFFFFF"/>
      </right>
      <top style="medium">
        <color rgb="FFFFFF"/>
      </top>
      <bottom style="medium">
        <color rgb="FFFFFF"/>
      </bottom>
      <diagonal/>
    </border>
  </borders>
  <cellStyleXfs count="1">
    <xf numFmtId="0" fontId="0" fillId="0" borderId="0"/>
  </cellStyleXfs>
  <cellXfs count="11">
    <xf numFmtId="0" fontId="0" fillId="0" xfId="0" borderId="0"/>
    <xf numFmtId="0" fontId="1" fillId="0" xfId="0" borderId="0" applyFont="1"/>
    <xf numFmtId="0" fontId="2" fillId="0" xfId="0" borderId="0" applyFont="1"/>
    <xf numFmtId="0" fontId="3" fillId="2" xfId="0" borderId="1" applyFont="1" applyBorder="1" applyFill="1" applyAlignment="1">
      <alignment horizontal="center" wrapText="1"/>
    </xf>
    <xf numFmtId="1" fontId="1" fillId="0" xfId="0" borderId="0" applyFont="1" applyNumberFormat="1"/>
    <xf numFmtId="0" fontId="1" fillId="0" xfId="0" borderId="0" applyFont="1" applyAlignment="1">
      <alignment wrapText="1"/>
    </xf>
    <xf numFmtId="165" fontId="0" fillId="0" xfId="0" borderId="0" applyNumberFormat="1"/>
    <xf numFmtId="166" fontId="1" fillId="0" xfId="0" borderId="0" applyFont="1" applyNumberFormat="1"/>
    <xf numFmtId="4" fontId="1" fillId="0" xfId="0" borderId="0" applyFont="1" applyNumberFormat="1"/>
    <xf numFmtId="0" fontId="2" fillId="0" xfId="0" borderId="0" applyFont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ns0:Relationships xmlns:ns0="http://schemas.openxmlformats.org/package/2006/relationships">
  <ns0:Relationship Id="rId1" Target="worksheets/sheet1.xml" Type="http://schemas.openxmlformats.org/officeDocument/2006/relationships/worksheet"/>
  <ns0:Relationship Id="rId2" Target="sharedStrings.xml" Type="http://schemas.openxmlformats.org/officeDocument/2006/relationships/sharedStrings"/>
  <ns0:Relationship Id="rId3" Target="styles.xml" Type="http://schemas.openxmlformats.org/officeDocument/2006/relationships/styles"/>
  <ns0:Relationship Id="rId4" Target="theme/theme1.xml" Type="http://schemas.openxmlformats.org/officeDocument/2006/relationships/theme"/>
</ns0: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ns0:Relationships xmlns:ns0="http://schemas.openxmlformats.org/package/2006/relationships">
  <ns0:Relationship Id="rId1" Type="http://schemas.openxmlformats.org/officeDocument/2006/relationships/hyperlink" Target="mailto:report-feedback@zakupivli.pro" TargetMode="External"/>
  <ns0:Relationship Id="rId2" Type="http://schemas.openxmlformats.org/officeDocument/2006/relationships/hyperlink" Target="https://my.zakupivli.pro/remote/dispatcher/state_purchase_view/62357468" TargetMode="External"/>
  <ns0:Relationship Id="rId3" Type="http://schemas.openxmlformats.org/officeDocument/2006/relationships/hyperlink" Target="https://my.zakupivli.pro/remote/dispatcher/state_purchase_view/62357951" TargetMode="External"/>
  <ns0:Relationship Id="rId4" Type="http://schemas.openxmlformats.org/officeDocument/2006/relationships/hyperlink" Target="https://my.zakupivli.pro/remote/dispatcher/state_purchase_view/62395157" TargetMode="External"/>
  <ns0:Relationship Id="rId5" Type="http://schemas.openxmlformats.org/officeDocument/2006/relationships/hyperlink" Target="https://my.zakupivli.pro/remote/dispatcher/state_purchase_view/62510646" TargetMode="External"/>
  <ns0:Relationship Id="rId6" Type="http://schemas.openxmlformats.org/officeDocument/2006/relationships/hyperlink" Target="https://my.zakupivli.pro/remote/dispatcher/state_purchase_view/62515520" TargetMode="External"/>
  <ns0:Relationship Id="rId7" Type="http://schemas.openxmlformats.org/officeDocument/2006/relationships/hyperlink" Target="https://my.zakupivli.pro/remote/dispatcher/state_purchase_view/62617246" TargetMode="External"/>
  <ns0:Relationship Id="rId8" Type="http://schemas.openxmlformats.org/officeDocument/2006/relationships/hyperlink" Target="https://my.zakupivli.pro/remote/dispatcher/state_purchase_view/62720734" TargetMode="External"/>
  <ns0:Relationship Id="rId9" Type="http://schemas.openxmlformats.org/officeDocument/2006/relationships/hyperlink" Target="https://my.zakupivli.pro/remote/dispatcher/state_purchase_view/63031099" TargetMode="External"/>
  <ns0:Relationship Id="rId10" Type="http://schemas.openxmlformats.org/officeDocument/2006/relationships/hyperlink" Target="https://my.zakupivli.pro/remote/dispatcher/state_purchase_view/64955171" TargetMode="External"/>
</ns0:Relationships>
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1" summaryRight="1"/>
  </sheetPr>
  <dimension ref="A1:AD14"/>
  <sheetViews>
    <sheetView workbookViewId="0">
      <pane ySplit="4" topLeftCell="A5" activePane="bottomLeft" state="frozen"/>
      <selection pane="bottomLeft" activeCell="A1" sqref="A1"/>
    </sheetView>
  </sheetViews>
  <sheetFormatPr defaultRowHeight="15" baseColWidth="10"/>
  <cols>
    <col width="10" min="1" max="1"/>
    <col width="25" min="2" max="2"/>
    <col width="45" min="3" max="3"/>
    <col width="45" min="4" max="4"/>
    <col width="45" min="5" max="5"/>
    <col width="20" min="6" max="6"/>
    <col width="20" min="7" max="7"/>
    <col width="20" min="8" max="8"/>
    <col width="10" min="9" max="9"/>
    <col width="10" min="10" max="10"/>
    <col width="25" min="11" max="11"/>
    <col width="25" min="12" max="12"/>
    <col width="25" min="13" max="13"/>
    <col width="25" min="14" max="14"/>
    <col width="45" min="15" max="15"/>
    <col width="25" min="16" max="16"/>
    <col width="15" min="17" max="17"/>
    <col width="45" min="18" max="18"/>
    <col width="20" min="19" max="19"/>
    <col width="30" min="20" max="20"/>
    <col width="20" min="21" max="21"/>
    <col width="20" min="22" max="22"/>
    <col width="20" min="23" max="23"/>
    <col width="20" min="24" max="24"/>
    <col width="25" min="25" max="25"/>
    <col width="10" min="26" max="26"/>
    <col width="20" min="27" max="27"/>
    <col width="20" min="28" max="28"/>
    <col width="20" min="29" max="29"/>
    <col width="50" min="30" max="30"/>
  </cols>
  <sheetData>
    <row r="1" spans="1:30">
      <c r="A1" t="s" s="1">
        <v>84</v>
      </c>
    </row>
    <row r="2" spans="1:30">
      <c r="A2" t="s" s="2">
        <v>36</v>
      </c>
    </row>
    <row r="4" spans="1:30">
      <c r="A4" t="s" s="3">
        <v>88</v>
      </c>
      <c r="B4" t="s" s="3">
        <v>38</v>
      </c>
      <c r="C4" t="s" s="3">
        <v>60</v>
      </c>
      <c r="D4" t="s" s="3">
        <v>53</v>
      </c>
      <c r="E4" t="s" s="3">
        <v>78</v>
      </c>
      <c r="F4" t="s" s="3">
        <v>46</v>
      </c>
      <c r="G4" t="s" s="3">
        <v>45</v>
      </c>
      <c r="H4" t="s" s="3">
        <v>44</v>
      </c>
      <c r="I4" t="s" s="3">
        <v>57</v>
      </c>
      <c r="J4" t="s" s="3">
        <v>56</v>
      </c>
      <c r="K4" t="s" s="3">
        <v>62</v>
      </c>
      <c r="L4" t="s" s="3">
        <v>63</v>
      </c>
      <c r="M4" t="s" s="3">
        <v>69</v>
      </c>
      <c r="N4" t="s" s="3">
        <v>70</v>
      </c>
      <c r="O4" t="s" s="3">
        <v>59</v>
      </c>
      <c r="P4" t="s" s="3">
        <v>73</v>
      </c>
      <c r="Q4" t="s" s="3">
        <v>1</v>
      </c>
      <c r="R4" t="s" s="3">
        <v>82</v>
      </c>
      <c r="S4" t="s" s="3">
        <v>37</v>
      </c>
      <c r="T4" t="s" s="3">
        <v>65</v>
      </c>
      <c r="U4" t="s" s="3">
        <v>71</v>
      </c>
      <c r="V4" t="s" s="3">
        <v>55</v>
      </c>
      <c r="W4" t="s" s="3">
        <v>68</v>
      </c>
      <c r="X4" t="s" s="3">
        <v>61</v>
      </c>
      <c r="Y4" t="s" s="3">
        <v>81</v>
      </c>
      <c r="Z4" t="s" s="3">
        <v>40</v>
      </c>
      <c r="AA4" t="s" s="3">
        <v>72</v>
      </c>
      <c r="AB4" t="s" s="3">
        <v>80</v>
      </c>
      <c r="AC4" t="s" s="3">
        <v>79</v>
      </c>
      <c r="AD4" t="s" s="3">
        <v>41</v>
      </c>
    </row>
    <row r="5" spans="1:30">
      <c r="A5" t="n" s="4">
        <v>1</v>
      </c>
      <c r="B5" t="s" s="1">
        <v>26</v>
      </c>
      <c r="C5" t="s" s="5">
        <v>67</v>
      </c>
      <c r="D5" t="s" s="1">
        <v>21</v>
      </c>
      <c r="E5" t="s" s="1">
        <v>48</v>
      </c>
      <c r="F5" t="n" s="7">
        <v>45932.0</v>
      </c>
      <c r="G5" t="s" s="1"/>
      <c r="H5" t="n" s="7">
        <v>45932.0</v>
      </c>
      <c r="I5" t="n" s="4">
        <v>1</v>
      </c>
      <c r="J5" t="n" s="8">
        <v>1.0</v>
      </c>
      <c r="K5" t="n" s="8">
        <v>1802.0</v>
      </c>
      <c r="L5" t="n" s="8">
        <v>1802.0</v>
      </c>
      <c r="M5" t="n" s="8">
        <v>1802.0</v>
      </c>
      <c r="N5" t="n" s="8">
        <v>1802.0</v>
      </c>
      <c r="O5" t="s" s="5">
        <v>64</v>
      </c>
      <c r="P5" t="n" s="8">
        <v>0.0</v>
      </c>
      <c r="Q5" t="n" s="8">
        <v>0.0</v>
      </c>
      <c r="R5" t="s" s="1">
        <v>64</v>
      </c>
      <c r="S5" t="s" s="1">
        <v>14</v>
      </c>
      <c r="T5" s="9">
        <f>HYPERLINK("https://my.zakupivli.pro/remote/dispatcher/state_purchase_view/62357468")</f>
        <v/>
      </c>
      <c r="U5" t="s" s="1">
        <v>86</v>
      </c>
      <c r="V5" t="n" s="4">
        <v>0</v>
      </c>
      <c r="W5" t="s" s="1"/>
      <c r="X5" t="s" s="1">
        <v>15</v>
      </c>
      <c r="Y5" t="n" s="8">
        <v>1802.0</v>
      </c>
      <c r="Z5" t="s" s="1">
        <v>35</v>
      </c>
      <c r="AA5" t="s" s="1">
        <v>85</v>
      </c>
      <c r="AB5" t="s" s="1"/>
      <c r="AC5" t="s" s="1"/>
      <c r="AD5" t="s" s="1">
        <v>2</v>
      </c>
    </row>
    <row r="6" spans="1:30">
      <c r="A6" t="n" s="4">
        <v>2</v>
      </c>
      <c r="B6" t="s" s="1">
        <v>27</v>
      </c>
      <c r="C6" t="s" s="5">
        <v>66</v>
      </c>
      <c r="D6" t="s" s="1">
        <v>21</v>
      </c>
      <c r="E6" t="s" s="1">
        <v>48</v>
      </c>
      <c r="F6" t="n" s="7">
        <v>45932.0</v>
      </c>
      <c r="G6" t="s" s="1"/>
      <c r="H6" t="n" s="7">
        <v>45932.0</v>
      </c>
      <c r="I6" t="n" s="4">
        <v>1</v>
      </c>
      <c r="J6" t="n" s="8">
        <v>1.0</v>
      </c>
      <c r="K6" t="n" s="8">
        <v>3602.0</v>
      </c>
      <c r="L6" t="n" s="8">
        <v>3602.0</v>
      </c>
      <c r="M6" t="n" s="8">
        <v>3602.0</v>
      </c>
      <c r="N6" t="n" s="8">
        <v>3602.0</v>
      </c>
      <c r="O6" t="s" s="5">
        <v>64</v>
      </c>
      <c r="P6" t="n" s="8">
        <v>0.0</v>
      </c>
      <c r="Q6" t="n" s="8">
        <v>0.0</v>
      </c>
      <c r="R6" t="s" s="1">
        <v>64</v>
      </c>
      <c r="S6" t="s" s="1">
        <v>14</v>
      </c>
      <c r="T6" s="9">
        <f>HYPERLINK("https://my.zakupivli.pro/remote/dispatcher/state_purchase_view/62357951")</f>
        <v/>
      </c>
      <c r="U6" t="s" s="1">
        <v>86</v>
      </c>
      <c r="V6" t="n" s="4">
        <v>0</v>
      </c>
      <c r="W6" t="s" s="1"/>
      <c r="X6" t="s" s="1">
        <v>16</v>
      </c>
      <c r="Y6" t="n" s="8">
        <v>3602.0</v>
      </c>
      <c r="Z6" t="s" s="1">
        <v>35</v>
      </c>
      <c r="AA6" t="s" s="1">
        <v>85</v>
      </c>
      <c r="AB6" t="s" s="1"/>
      <c r="AC6" t="s" s="1"/>
      <c r="AD6" t="s" s="1">
        <v>2</v>
      </c>
    </row>
    <row r="7" spans="1:30">
      <c r="A7" t="n" s="4">
        <v>3</v>
      </c>
      <c r="B7" t="s" s="1">
        <v>28</v>
      </c>
      <c r="C7" t="s" s="5">
        <v>42</v>
      </c>
      <c r="D7" t="s" s="1">
        <v>20</v>
      </c>
      <c r="E7" t="s" s="1">
        <v>48</v>
      </c>
      <c r="F7" t="n" s="7">
        <v>45933.0</v>
      </c>
      <c r="G7" t="s" s="1"/>
      <c r="H7" t="n" s="7">
        <v>45933.0</v>
      </c>
      <c r="I7" t="n" s="4">
        <v>1</v>
      </c>
      <c r="J7" t="n" s="8">
        <v>145.0</v>
      </c>
      <c r="K7" t="n" s="8">
        <v>5000.0</v>
      </c>
      <c r="L7" t="n" s="8">
        <v>34.48275862068966</v>
      </c>
      <c r="M7" t="n" s="8">
        <v>5000.0</v>
      </c>
      <c r="N7" t="n" s="8">
        <v>34.48275862068966</v>
      </c>
      <c r="O7" t="s" s="5">
        <v>74</v>
      </c>
      <c r="P7" t="n" s="8">
        <v>0.0</v>
      </c>
      <c r="Q7" t="n" s="8">
        <v>0.0</v>
      </c>
      <c r="R7" t="s" s="1">
        <v>74</v>
      </c>
      <c r="S7" t="s" s="1">
        <v>12</v>
      </c>
      <c r="T7" s="9">
        <f>HYPERLINK("https://my.zakupivli.pro/remote/dispatcher/state_purchase_view/62395157")</f>
        <v/>
      </c>
      <c r="U7" t="s" s="1">
        <v>86</v>
      </c>
      <c r="V7" t="n" s="4">
        <v>0</v>
      </c>
      <c r="W7" t="s" s="1"/>
      <c r="X7" t="s" s="1">
        <v>24</v>
      </c>
      <c r="Y7" t="n" s="8">
        <v>5000.0</v>
      </c>
      <c r="Z7" t="s" s="1">
        <v>35</v>
      </c>
      <c r="AA7" t="s" s="1">
        <v>85</v>
      </c>
      <c r="AB7" t="s" s="1"/>
      <c r="AC7" t="s" s="1"/>
      <c r="AD7" t="s" s="1">
        <v>2</v>
      </c>
    </row>
    <row r="8" spans="1:30">
      <c r="A8" t="n" s="4">
        <v>4</v>
      </c>
      <c r="B8" t="s" s="1">
        <v>29</v>
      </c>
      <c r="C8" t="s" s="5">
        <v>39</v>
      </c>
      <c r="D8" t="s" s="1">
        <v>10</v>
      </c>
      <c r="E8" t="s" s="1">
        <v>48</v>
      </c>
      <c r="F8" t="n" s="7">
        <v>45938.0</v>
      </c>
      <c r="G8" t="s" s="1"/>
      <c r="H8" t="n" s="7">
        <v>45938.0</v>
      </c>
      <c r="I8" t="n" s="4">
        <v>1</v>
      </c>
      <c r="J8" t="n" s="8">
        <v>1.0</v>
      </c>
      <c r="K8" t="n" s="8">
        <v>18980.0</v>
      </c>
      <c r="L8" t="n" s="8">
        <v>18980.0</v>
      </c>
      <c r="M8" t="n" s="8">
        <v>18980.0</v>
      </c>
      <c r="N8" t="n" s="8">
        <v>18980.0</v>
      </c>
      <c r="O8" t="s" s="5">
        <v>83</v>
      </c>
      <c r="P8" t="n" s="8">
        <v>0.0</v>
      </c>
      <c r="Q8" t="n" s="8">
        <v>0.0</v>
      </c>
      <c r="R8" t="s" s="1">
        <v>83</v>
      </c>
      <c r="S8" t="s" s="1">
        <v>11</v>
      </c>
      <c r="T8" s="9">
        <f>HYPERLINK("https://my.zakupivli.pro/remote/dispatcher/state_purchase_view/62510646")</f>
        <v/>
      </c>
      <c r="U8" t="s" s="1">
        <v>86</v>
      </c>
      <c r="V8" t="n" s="4">
        <v>0</v>
      </c>
      <c r="W8" t="s" s="1"/>
      <c r="X8" t="s" s="1">
        <v>4</v>
      </c>
      <c r="Y8" t="n" s="8">
        <v>18980.0</v>
      </c>
      <c r="Z8" t="s" s="1">
        <v>35</v>
      </c>
      <c r="AA8" t="s" s="1">
        <v>85</v>
      </c>
      <c r="AB8" t="s" s="1"/>
      <c r="AC8" t="s" s="1"/>
      <c r="AD8" t="s" s="1">
        <v>2</v>
      </c>
    </row>
    <row r="9" spans="1:30">
      <c r="A9" t="n" s="4">
        <v>5</v>
      </c>
      <c r="B9" t="s" s="1">
        <v>30</v>
      </c>
      <c r="C9" t="s" s="5">
        <v>52</v>
      </c>
      <c r="D9" t="s" s="1">
        <v>9</v>
      </c>
      <c r="E9" t="s" s="1">
        <v>48</v>
      </c>
      <c r="F9" t="n" s="7">
        <v>45938.0</v>
      </c>
      <c r="G9" t="s" s="1"/>
      <c r="H9" t="n" s="7">
        <v>45938.0</v>
      </c>
      <c r="I9" t="n" s="4">
        <v>1</v>
      </c>
      <c r="J9" t="s" s="1">
        <v>87</v>
      </c>
      <c r="K9" t="n" s="8">
        <v>10370.0</v>
      </c>
      <c r="L9" t="n" s="8">
        <v>0.0</v>
      </c>
      <c r="M9" t="n" s="8">
        <v>10370.0</v>
      </c>
      <c r="N9" t="s" s="1">
        <v>87</v>
      </c>
      <c r="O9" t="s" s="5">
        <v>74</v>
      </c>
      <c r="P9" t="n" s="8">
        <v>0.0</v>
      </c>
      <c r="Q9" t="n" s="8">
        <v>0.0</v>
      </c>
      <c r="R9" t="s" s="1">
        <v>74</v>
      </c>
      <c r="S9" t="s" s="1">
        <v>12</v>
      </c>
      <c r="T9" s="9">
        <f>HYPERLINK("https://my.zakupivli.pro/remote/dispatcher/state_purchase_view/62515520")</f>
        <v/>
      </c>
      <c r="U9" t="s" s="1">
        <v>86</v>
      </c>
      <c r="V9" t="n" s="4">
        <v>0</v>
      </c>
      <c r="W9" t="s" s="1"/>
      <c r="X9" t="s" s="1">
        <v>25</v>
      </c>
      <c r="Y9" t="n" s="8">
        <v>10370.0</v>
      </c>
      <c r="Z9" t="s" s="1">
        <v>35</v>
      </c>
      <c r="AA9" t="s" s="1">
        <v>85</v>
      </c>
      <c r="AB9" t="s" s="1"/>
      <c r="AC9" t="s" s="1"/>
      <c r="AD9" t="s" s="1">
        <v>2</v>
      </c>
    </row>
    <row r="10" spans="1:30">
      <c r="A10" t="n" s="4">
        <v>6</v>
      </c>
      <c r="B10" t="s" s="1">
        <v>31</v>
      </c>
      <c r="C10" t="s" s="5">
        <v>54</v>
      </c>
      <c r="D10" t="s" s="1">
        <v>18</v>
      </c>
      <c r="E10" t="s" s="1">
        <v>48</v>
      </c>
      <c r="F10" t="n" s="7">
        <v>45943.0</v>
      </c>
      <c r="G10" t="s" s="1"/>
      <c r="H10" t="n" s="7">
        <v>45943.0</v>
      </c>
      <c r="I10" t="n" s="4">
        <v>1</v>
      </c>
      <c r="J10" t="n" s="8">
        <v>1.0</v>
      </c>
      <c r="K10" t="n" s="8">
        <v>3699.0</v>
      </c>
      <c r="L10" t="n" s="8">
        <v>3699.0</v>
      </c>
      <c r="M10" t="n" s="8">
        <v>3699.0</v>
      </c>
      <c r="N10" t="n" s="8">
        <v>3699.0</v>
      </c>
      <c r="O10" t="s" s="5">
        <v>58</v>
      </c>
      <c r="P10" t="n" s="8">
        <v>0.0</v>
      </c>
      <c r="Q10" t="n" s="8">
        <v>0.0</v>
      </c>
      <c r="R10" t="s" s="1">
        <v>58</v>
      </c>
      <c r="S10" t="s" s="1">
        <v>6</v>
      </c>
      <c r="T10" s="9">
        <f>HYPERLINK("https://my.zakupivli.pro/remote/dispatcher/state_purchase_view/62617246")</f>
        <v/>
      </c>
      <c r="U10" t="s" s="1">
        <v>86</v>
      </c>
      <c r="V10" t="n" s="4">
        <v>0</v>
      </c>
      <c r="W10" t="s" s="1"/>
      <c r="X10" t="s" s="1">
        <v>17</v>
      </c>
      <c r="Y10" t="n" s="8">
        <v>3699.0</v>
      </c>
      <c r="Z10" t="s" s="1">
        <v>35</v>
      </c>
      <c r="AA10" t="s" s="1">
        <v>85</v>
      </c>
      <c r="AB10" t="s" s="1"/>
      <c r="AC10" t="s" s="1"/>
      <c r="AD10" t="s" s="1">
        <v>2</v>
      </c>
    </row>
    <row r="11" spans="1:30">
      <c r="A11" t="n" s="4">
        <v>7</v>
      </c>
      <c r="B11" t="s" s="1">
        <v>32</v>
      </c>
      <c r="C11" t="s" s="5">
        <v>77</v>
      </c>
      <c r="D11" t="s" s="1">
        <v>22</v>
      </c>
      <c r="E11" t="s" s="1">
        <v>48</v>
      </c>
      <c r="F11" t="n" s="7">
        <v>45946.0</v>
      </c>
      <c r="G11" t="s" s="1"/>
      <c r="H11" t="n" s="7">
        <v>45946.0</v>
      </c>
      <c r="I11" t="n" s="4">
        <v>1</v>
      </c>
      <c r="J11" t="n" s="8">
        <v>5.0</v>
      </c>
      <c r="K11" t="n" s="8">
        <v>530.0</v>
      </c>
      <c r="L11" t="n" s="8">
        <v>106.0</v>
      </c>
      <c r="M11" t="n" s="8">
        <v>530.0</v>
      </c>
      <c r="N11" t="n" s="8">
        <v>106.0</v>
      </c>
      <c r="O11" t="s" s="5">
        <v>51</v>
      </c>
      <c r="P11" t="n" s="8">
        <v>0.0</v>
      </c>
      <c r="Q11" t="n" s="8">
        <v>0.0</v>
      </c>
      <c r="R11" t="s" s="1">
        <v>51</v>
      </c>
      <c r="S11" t="s" s="1">
        <v>7</v>
      </c>
      <c r="T11" s="9">
        <f>HYPERLINK("https://my.zakupivli.pro/remote/dispatcher/state_purchase_view/62720734")</f>
        <v/>
      </c>
      <c r="U11" t="s" s="1">
        <v>86</v>
      </c>
      <c r="V11" t="n" s="4">
        <v>0</v>
      </c>
      <c r="W11" t="s" s="1"/>
      <c r="X11" t="s" s="1">
        <v>5</v>
      </c>
      <c r="Y11" t="n" s="8">
        <v>530.0</v>
      </c>
      <c r="Z11" t="s" s="1">
        <v>35</v>
      </c>
      <c r="AA11" t="s" s="1">
        <v>85</v>
      </c>
      <c r="AB11" t="s" s="1"/>
      <c r="AC11" t="s" s="1"/>
      <c r="AD11" t="s" s="1">
        <v>2</v>
      </c>
    </row>
    <row r="12" spans="1:30">
      <c r="A12" t="n" s="4">
        <v>8</v>
      </c>
      <c r="B12" t="s" s="1">
        <v>33</v>
      </c>
      <c r="C12" t="s" s="5">
        <v>43</v>
      </c>
      <c r="D12" t="s" s="1">
        <v>8</v>
      </c>
      <c r="E12" t="s" s="1">
        <v>48</v>
      </c>
      <c r="F12" t="n" s="7">
        <v>45958.0</v>
      </c>
      <c r="G12" t="s" s="1"/>
      <c r="H12" t="n" s="7">
        <v>45958.0</v>
      </c>
      <c r="I12" t="n" s="4">
        <v>1</v>
      </c>
      <c r="J12" t="n" s="8">
        <v>16.0</v>
      </c>
      <c r="K12" t="n" s="8">
        <v>6802.06</v>
      </c>
      <c r="L12" t="n" s="8">
        <v>425.12875</v>
      </c>
      <c r="M12" t="n" s="8">
        <v>6802.06</v>
      </c>
      <c r="N12" t="n" s="8">
        <v>425.12875</v>
      </c>
      <c r="O12" t="s" s="5">
        <v>75</v>
      </c>
      <c r="P12" t="n" s="8">
        <v>0.0</v>
      </c>
      <c r="Q12" t="n" s="8">
        <v>0.0</v>
      </c>
      <c r="R12" t="s" s="1">
        <v>75</v>
      </c>
      <c r="S12" t="s" s="1">
        <v>13</v>
      </c>
      <c r="T12" s="9">
        <f>HYPERLINK("https://my.zakupivli.pro/remote/dispatcher/state_purchase_view/63031099")</f>
        <v/>
      </c>
      <c r="U12" t="s" s="1">
        <v>86</v>
      </c>
      <c r="V12" t="n" s="4">
        <v>0</v>
      </c>
      <c r="W12" t="s" s="1"/>
      <c r="X12" t="s" s="1">
        <v>50</v>
      </c>
      <c r="Y12" t="n" s="8">
        <v>6802.06</v>
      </c>
      <c r="Z12" t="s" s="1">
        <v>35</v>
      </c>
      <c r="AA12" t="s" s="1">
        <v>85</v>
      </c>
      <c r="AB12" t="s" s="1"/>
      <c r="AC12" t="s" s="1"/>
      <c r="AD12" t="s" s="1">
        <v>2</v>
      </c>
    </row>
    <row r="13" spans="1:30">
      <c r="A13" t="n" s="4">
        <v>9</v>
      </c>
      <c r="B13" t="s" s="1">
        <v>34</v>
      </c>
      <c r="C13" t="s" s="5">
        <v>47</v>
      </c>
      <c r="D13" t="s" s="1">
        <v>3</v>
      </c>
      <c r="E13" t="s" s="1">
        <v>48</v>
      </c>
      <c r="F13" t="n" s="7">
        <v>46017.0</v>
      </c>
      <c r="G13" t="s" s="1"/>
      <c r="H13" t="n" s="7">
        <v>46017.0</v>
      </c>
      <c r="I13" t="n" s="4">
        <v>1</v>
      </c>
      <c r="J13" t="n" s="8">
        <v>845.0</v>
      </c>
      <c r="K13" t="n" s="8">
        <v>49846.55</v>
      </c>
      <c r="L13" t="n" s="8">
        <v>58.99</v>
      </c>
      <c r="M13" t="n" s="8">
        <v>49846.55</v>
      </c>
      <c r="N13" t="n" s="8">
        <v>58.99</v>
      </c>
      <c r="O13" t="s" s="5">
        <v>76</v>
      </c>
      <c r="P13" t="n" s="8">
        <v>0.0</v>
      </c>
      <c r="Q13" t="n" s="8">
        <v>0.0</v>
      </c>
      <c r="R13" t="s" s="1">
        <v>76</v>
      </c>
      <c r="S13" t="s" s="1">
        <v>19</v>
      </c>
      <c r="T13" s="9">
        <f>HYPERLINK("https://my.zakupivli.pro/remote/dispatcher/state_purchase_view/64955171")</f>
        <v/>
      </c>
      <c r="U13" t="s" s="1">
        <v>86</v>
      </c>
      <c r="V13" t="n" s="4">
        <v>0</v>
      </c>
      <c r="W13" t="s" s="1"/>
      <c r="X13" t="s" s="1">
        <v>23</v>
      </c>
      <c r="Y13" t="n" s="8">
        <v>49846.55</v>
      </c>
      <c r="Z13" t="s" s="1">
        <v>35</v>
      </c>
      <c r="AA13" t="s" s="1">
        <v>85</v>
      </c>
      <c r="AB13" t="s" s="1"/>
      <c r="AC13" t="s" s="1"/>
      <c r="AD13" t="s" s="1">
        <v>2</v>
      </c>
    </row>
    <row r="14" spans="1:30">
      <c r="A14" t="s" s="1">
        <v>49</v>
      </c>
    </row>
  </sheetData>
  <autoFilter ref="A4:AD13"/>
  <hyperlinks>
    <hyperlink display="mailto:report-feedback@zakupivli.pro" ref="A2" r:id="rId1"/>
    <hyperlink display="https://my.zakupivli.pro/remote/dispatcher/state_purchase_view/62357468" ref="T5" r:id="rId2"/>
    <hyperlink display="https://my.zakupivli.pro/remote/dispatcher/state_purchase_view/62357951" ref="T6" r:id="rId3"/>
    <hyperlink display="https://my.zakupivli.pro/remote/dispatcher/state_purchase_view/62395157" ref="T7" r:id="rId4"/>
    <hyperlink display="https://my.zakupivli.pro/remote/dispatcher/state_purchase_view/62510646" ref="T8" r:id="rId5"/>
    <hyperlink display="https://my.zakupivli.pro/remote/dispatcher/state_purchase_view/62515520" ref="T9" r:id="rId6"/>
    <hyperlink display="https://my.zakupivli.pro/remote/dispatcher/state_purchase_view/62617246" ref="T10" r:id="rId7"/>
    <hyperlink display="https://my.zakupivli.pro/remote/dispatcher/state_purchase_view/62720734" ref="T11" r:id="rId8"/>
    <hyperlink display="https://my.zakupivli.pro/remote/dispatcher/state_purchase_view/63031099" ref="T12" r:id="rId9"/>
    <hyperlink display="https://my.zakupivli.pro/remote/dispatcher/state_purchase_view/64955171" ref="T13" r:id="rId10"/>
  </hyperlinks>
  <pageMargins left="0.75" right="0.75" top="1" bottom="1" header="0.5" footer="0.5"/>
</worksheet>
</file>

<file path=docProps/app.xml><?xml version="1.0" encoding="utf-8"?>
<ns0:Properties xmlns:ns0="http://schemas.openxmlformats.org/officeDocument/2006/extended-properties">
  <ns0:Application>Microsoft Excel</ns0:Application>
  <ns0:DocSecurity>0</ns0:DocSecurity>
  <ns0:ScaleCrop>false</ns0:ScaleCrop>
  <ns0:Company/>
  <ns0:LinksUpToDate>false</ns0:LinksUpToDate>
  <ns0:SharedDoc>false</ns0:SharedDoc>
  <ns0:HyperlinksChanged>false</ns0:HyperlinksChanged>
  <ns0:AppVersion>12.0000</ns0:AppVersion>
  <ns0:HeadingPairs>
    <vt:vector xmlns:vt="http://schemas.openxmlformats.org/officeDocument/2006/docPropsVTypes" size="2" baseType="variant">
      <vt:variant>
        <vt:lpstr>Worksheets</vt:lpstr>
      </vt:variant>
      <vt:variant>
        <vt:i4>1</vt:i4>
      </vt:variant>
    </vt:vector>
  </ns0:HeadingPairs>
  <ns0:TitlesOfParts>
    <vt:vector xmlns:vt="http://schemas.openxmlformats.org/officeDocument/2006/docPropsVTypes" size="1" baseType="lpstr">
      <vt:lpstr>Sheet</vt:lpstr>
    </vt:vector>
  </ns0:TitlesOfParts>
</ns0:Properties>
</file>

<file path=docProps/core.xml><?xml version="1.0" encoding="utf-8"?>
<cp:coreProperties xmlns:cp="http://schemas.openxmlformats.org/package/2006/metadata/core-properties">
  <dc:creator xmlns:dc="http://purl.org/dc/elements/1.1/">Unknown</dc:creator>
  <cp:lastModifiedBy>Unknown</cp:lastModifiedBy>
  <dcterms:created xmlns:dcterms="http://purl.org/dc/terms/" xmlns:xsi="http://www.w3.org/2001/XMLSchema-instance" xsi:type="dcterms:W3CDTF">2025-12-30T10:39:31Z</dcterms:created>
  <dcterms:modified xmlns:dcterms="http://purl.org/dc/terms/" xmlns:xsi="http://www.w3.org/2001/XMLSchema-instance" xsi:type="dcterms:W3CDTF">2025-12-30T10:39:31Z</dcterms:modified>
  <dc:title xmlns:dc="http://purl.org/dc/elements/1.1/">Untitled</dc:title>
  <dc:description xmlns:dc="http://purl.org/dc/elements/1.1/"/>
  <dc:subject xmlns:dc="http://purl.org/dc/elements/1.1/"/>
  <cp:keywords/>
  <cp:category/>
</cp:coreProperties>
</file>