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O85" i="1"/>
  <c r="J85"/>
  <c r="E85"/>
  <c r="R68"/>
  <c r="Q68"/>
  <c r="N68"/>
  <c r="M68"/>
  <c r="L68"/>
  <c r="K68"/>
  <c r="J68"/>
  <c r="I68"/>
  <c r="H68"/>
  <c r="G68"/>
  <c r="F68"/>
  <c r="E68"/>
  <c r="D68"/>
  <c r="C68"/>
  <c r="P67"/>
  <c r="O67"/>
  <c r="P66"/>
  <c r="O66"/>
  <c r="P65"/>
  <c r="O65"/>
  <c r="P64"/>
  <c r="O64"/>
  <c r="P63"/>
  <c r="O63"/>
  <c r="P62"/>
  <c r="P68" s="1"/>
  <c r="O62"/>
  <c r="O68" s="1"/>
  <c r="R37"/>
  <c r="Q37"/>
  <c r="N37"/>
  <c r="M37"/>
  <c r="L37"/>
  <c r="K37"/>
  <c r="J37"/>
  <c r="I37"/>
  <c r="H37"/>
  <c r="G37"/>
  <c r="F37"/>
  <c r="E37"/>
  <c r="D37"/>
  <c r="P36"/>
  <c r="C36"/>
  <c r="C37" s="1"/>
  <c r="P35"/>
  <c r="O35"/>
  <c r="P34"/>
  <c r="O34"/>
  <c r="P33"/>
  <c r="O33"/>
  <c r="P32"/>
  <c r="O32"/>
  <c r="P31"/>
  <c r="O31"/>
  <c r="P30"/>
  <c r="O30"/>
  <c r="P29"/>
  <c r="O29"/>
  <c r="P28"/>
  <c r="O28"/>
  <c r="P27"/>
  <c r="O27"/>
  <c r="P26"/>
  <c r="O26"/>
  <c r="P25"/>
  <c r="O25"/>
  <c r="P24"/>
  <c r="O24"/>
  <c r="P23"/>
  <c r="O23"/>
  <c r="P22"/>
  <c r="O22"/>
  <c r="P21"/>
  <c r="O21"/>
  <c r="P20"/>
  <c r="P37" s="1"/>
  <c r="O20"/>
  <c r="A14"/>
  <c r="P8"/>
  <c r="B8"/>
  <c r="P7"/>
  <c r="B7"/>
  <c r="P6"/>
  <c r="B6"/>
  <c r="O36" l="1"/>
  <c r="O37" s="1"/>
</calcChain>
</file>

<file path=xl/sharedStrings.xml><?xml version="1.0" encoding="utf-8"?>
<sst xmlns="http://schemas.openxmlformats.org/spreadsheetml/2006/main" count="174" uniqueCount="143">
  <si>
    <t>Додаток 5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</si>
  <si>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</si>
  <si>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</si>
  <si>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01</t>
  </si>
  <si>
    <t>Суб’єкт бухгалтерського обліку в державному секторі/бюджет</t>
  </si>
  <si>
    <t>за ЄДРПОУ</t>
  </si>
  <si>
    <t>Територія</t>
  </si>
  <si>
    <t>за КОАТУУ</t>
  </si>
  <si>
    <t>Організаційно-правова форма господарювання</t>
  </si>
  <si>
    <t>за КОПФГ</t>
  </si>
  <si>
    <t>Орган державного управління</t>
  </si>
  <si>
    <t>за КОДУ</t>
  </si>
  <si>
    <t>Вид економічної діяльності</t>
  </si>
  <si>
    <t>за КВЕД</t>
  </si>
  <si>
    <t>Одиниця виміру: грн.</t>
  </si>
  <si>
    <r>
      <t xml:space="preserve">Періодичність: </t>
    </r>
    <r>
      <rPr>
        <sz val="8"/>
        <color indexed="8"/>
        <rFont val="Times New Roman"/>
        <family val="1"/>
        <charset val="204"/>
      </rPr>
      <t>річна</t>
    </r>
  </si>
  <si>
    <t>ПРИМІТКИ ДО РІЧНОЇ ФІНАНСОВОЇ ЗВІТНОСТІ</t>
  </si>
  <si>
    <t>Форма № 5-дс</t>
  </si>
  <si>
    <t>І. Основні засоби</t>
  </si>
  <si>
    <t>Групи основних засобів</t>
  </si>
  <si>
    <t>Код рядка</t>
  </si>
  <si>
    <t>Залишок на початок року</t>
  </si>
  <si>
    <r>
      <t xml:space="preserve">Переоцінка
</t>
    </r>
    <r>
      <rPr>
        <sz val="8"/>
        <color indexed="8"/>
        <rFont val="Times New Roman"/>
        <family val="1"/>
        <charset val="204"/>
      </rPr>
      <t>(дооцінка +, уцінка -)</t>
    </r>
  </si>
  <si>
    <t>Вибуття за звітний рік</t>
  </si>
  <si>
    <t>Надійшло за рік</t>
  </si>
  <si>
    <t>Зменшення/відновлення корисності</t>
  </si>
  <si>
    <t>Нарахована амортизація за звітний рік</t>
  </si>
  <si>
    <t>Інші зміни за рік</t>
  </si>
  <si>
    <t>Залишок на кінець року</t>
  </si>
  <si>
    <t>Діапазон корисного використання</t>
  </si>
  <si>
    <t>первісна (переоцінена) вартість</t>
  </si>
  <si>
    <t>знос</t>
  </si>
  <si>
    <t>первісної (переоціненої) вартості</t>
  </si>
  <si>
    <t>зносу</t>
  </si>
  <si>
    <t>накопичена амортизація</t>
  </si>
  <si>
    <t>від</t>
  </si>
  <si>
    <t>до</t>
  </si>
  <si>
    <t>Інвестиційна нерухомість</t>
  </si>
  <si>
    <t>010</t>
  </si>
  <si>
    <t>Земельні ділянки</t>
  </si>
  <si>
    <t>020</t>
  </si>
  <si>
    <t>Капітальні витрати на поліпшення земель</t>
  </si>
  <si>
    <t>030</t>
  </si>
  <si>
    <t>Будівлі, споруди та передавальні пристрої</t>
  </si>
  <si>
    <t>040</t>
  </si>
  <si>
    <t>Машини та обладнання</t>
  </si>
  <si>
    <t>050</t>
  </si>
  <si>
    <t>Транспортні засоби</t>
  </si>
  <si>
    <t>060</t>
  </si>
  <si>
    <t>Інструменти, прилади, інвентар</t>
  </si>
  <si>
    <t>070</t>
  </si>
  <si>
    <t>Тварини та багаторічні насадження</t>
  </si>
  <si>
    <t>080</t>
  </si>
  <si>
    <t>Інші основні засоби</t>
  </si>
  <si>
    <t>090</t>
  </si>
  <si>
    <t>Музейні фонди</t>
  </si>
  <si>
    <t>Бібліотечні фонди</t>
  </si>
  <si>
    <t>Малоцінні необоротні матеріальні активи</t>
  </si>
  <si>
    <t>Білизна, постільні речі, одяг та взуття</t>
  </si>
  <si>
    <t>Інвентарна тара</t>
  </si>
  <si>
    <t>Необоротні матеріальні активи спеціального призначення</t>
  </si>
  <si>
    <t>Природні ресурси</t>
  </si>
  <si>
    <t>Інші необоротні матеріальні активи</t>
  </si>
  <si>
    <t>Разом</t>
  </si>
  <si>
    <t xml:space="preserve">З рядка 180 графа 7                      </t>
  </si>
  <si>
    <t>Вартість основних засобів, які вибули внаслідок :</t>
  </si>
  <si>
    <r>
      <t>-</t>
    </r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безоплатної передачі (внутрівідомча передача)</t>
    </r>
  </si>
  <si>
    <t>(181)</t>
  </si>
  <si>
    <r>
      <t>-</t>
    </r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продажу</t>
    </r>
  </si>
  <si>
    <t>(182)</t>
  </si>
  <si>
    <r>
      <t>-</t>
    </r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крадіжки, нестачі</t>
    </r>
  </si>
  <si>
    <t>(183)</t>
  </si>
  <si>
    <r>
      <t>-</t>
    </r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списання, як непридатні</t>
    </r>
  </si>
  <si>
    <t>(184)</t>
  </si>
  <si>
    <t xml:space="preserve">З рядка 180 графа 9              </t>
  </si>
  <si>
    <t>збільшення вартості основних засобів в результаті :</t>
  </si>
  <si>
    <r>
      <t>-</t>
    </r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придбання</t>
    </r>
  </si>
  <si>
    <t>(185)</t>
  </si>
  <si>
    <r>
      <t>-</t>
    </r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реконструкції, добудови, дообладнання, </t>
    </r>
  </si>
  <si>
    <t>(186)</t>
  </si>
  <si>
    <t>- безкоштовного отримання за операціями внутрівідомчої передачі</t>
  </si>
  <si>
    <t>(187)</t>
  </si>
  <si>
    <r>
      <t>-</t>
    </r>
    <r>
      <rPr>
        <sz val="7"/>
        <color indexed="8"/>
        <rFont val="Times New Roman"/>
        <family val="1"/>
        <charset val="204"/>
      </rPr>
      <t> </t>
    </r>
    <r>
      <rPr>
        <sz val="12"/>
        <color indexed="8"/>
        <rFont val="Times New Roman"/>
        <family val="1"/>
        <charset val="204"/>
      </rPr>
      <t xml:space="preserve">отримання благодійних грантів, дарунків      </t>
    </r>
  </si>
  <si>
    <t>(188)</t>
  </si>
  <si>
    <t>З рядка 180 графа 15</t>
  </si>
  <si>
    <t>вартість основних засобів, щодо яких існують передбачені чинним законодавством обмеження права власності,  користування та розпорядження</t>
  </si>
  <si>
    <t>(189)</t>
  </si>
  <si>
    <t>  </t>
  </si>
  <si>
    <t>залишкова вартість основних засобів, що тимчасово не використовуються (консервація, реконструкція тощо)</t>
  </si>
  <si>
    <t>(190)</t>
  </si>
  <si>
    <t>вартість повністю амортизованих основних засобів, які продовжують використовуватись</t>
  </si>
  <si>
    <t>(191)</t>
  </si>
  <si>
    <t>вартість основних засобів, які утримуються для продажу, передачі без оплати</t>
  </si>
  <si>
    <t>(192)</t>
  </si>
  <si>
    <t>вартість безоплатно отриманих основних засобів (крім внутрівідомчої передачі)</t>
  </si>
  <si>
    <t>(193)</t>
  </si>
  <si>
    <t>З рядка 180 графа 16</t>
  </si>
  <si>
    <t>знос основних засобів, щодо яких існують обмеження права власності,  користування та розпорядження</t>
  </si>
  <si>
    <t>(194)</t>
  </si>
  <si>
    <t>ІІ. Нематеріальні активи</t>
  </si>
  <si>
    <t>Групи нематеріальні активи</t>
  </si>
  <si>
    <t>Переоцінка (дооцінка +, уцінка -)</t>
  </si>
  <si>
    <t>Зменшення/відновлення корисності за рік</t>
  </si>
  <si>
    <t>Нараховано амортизацію у звітному році</t>
  </si>
  <si>
    <t>Діапазон корисного використан-ня</t>
  </si>
  <si>
    <t>первісна вартості</t>
  </si>
  <si>
    <t>накопиченої амортизації</t>
  </si>
  <si>
    <t>Авторське та суміжні з ним права</t>
  </si>
  <si>
    <t>Права користування природними ресурсами</t>
  </si>
  <si>
    <t>Права на знаки для  товарів і послуг</t>
  </si>
  <si>
    <t>Права користування майном</t>
  </si>
  <si>
    <t>Права на об'єкти промислової власності</t>
  </si>
  <si>
    <t>Інші нематеріальні активи</t>
  </si>
  <si>
    <t>З рядка 260  графа 15</t>
  </si>
  <si>
    <t>вартість безоплатно отриманих нематеріальних активів</t>
  </si>
  <si>
    <t>(261)</t>
  </si>
  <si>
    <t>вартість нематеріальних активів, щодо яких існує обмеження права власності </t>
  </si>
  <si>
    <t>(262)</t>
  </si>
  <si>
    <t>вартість оформлених у заставу нематеріальних активів </t>
  </si>
  <si>
    <t>(263)</t>
  </si>
  <si>
    <t>вартість нематеріального активу з невизначеним строком корисності використання</t>
  </si>
  <si>
    <t>(264)</t>
  </si>
  <si>
    <t>З рядка 260 графа 16</t>
  </si>
  <si>
    <t>накопичена амортизація нематеріальних активів, щодо яких існує обмеження права власності </t>
  </si>
  <si>
    <t>(265)</t>
  </si>
  <si>
    <t>накопичена амортизація переданих у заставу нематеріальних активів</t>
  </si>
  <si>
    <t>(266)</t>
  </si>
  <si>
    <t>III. Капітальні інвестиції</t>
  </si>
  <si>
    <t>Найменування показника</t>
  </si>
  <si>
    <t>На початок року</t>
  </si>
  <si>
    <t>За рік</t>
  </si>
  <si>
    <t>На кінець року</t>
  </si>
  <si>
    <t>2 </t>
  </si>
  <si>
    <t>5 </t>
  </si>
  <si>
    <t>Капітальні інвестиції в основні засоби</t>
  </si>
  <si>
    <t>Капітальні інвестиції в інші необоротні матеріальні активи</t>
  </si>
  <si>
    <t>Капітальні інвестиції в нематеріальні активи</t>
  </si>
  <si>
    <t>Капітальні інвестиції в довгострокові біологічні активи</t>
  </si>
  <si>
    <t>Капітальні інвестиції в необоротні активи спецпризначення</t>
  </si>
  <si>
    <t>Разом </t>
  </si>
  <si>
    <t xml:space="preserve">З рядка 350 графи 5  </t>
  </si>
  <si>
    <t>Загальна сума витрат на дослідження та розробку, що включена до складу витрат звітного періоду</t>
  </si>
  <si>
    <t xml:space="preserve"> (351)</t>
  </si>
</sst>
</file>

<file path=xl/styles.xml><?xml version="1.0" encoding="utf-8"?>
<styleSheet xmlns="http://schemas.openxmlformats.org/spreadsheetml/2006/main">
  <numFmts count="1">
    <numFmt numFmtId="164" formatCode="#,##0;\-#,##0;#,&quot;-&quot;"/>
  </numFmts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5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2" fontId="7" fillId="0" borderId="2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49" fontId="6" fillId="0" borderId="4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 wrapText="1"/>
    </xf>
    <xf numFmtId="1" fontId="2" fillId="0" borderId="5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" fontId="0" fillId="0" borderId="0" xfId="0" applyNumberFormat="1" applyAlignment="1">
      <alignment horizontal="right"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49" fontId="1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right" wrapText="1"/>
    </xf>
    <xf numFmtId="0" fontId="9" fillId="0" borderId="5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0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2" fontId="0" fillId="0" borderId="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72;&#1083;&#1072;&#1085;&#1089;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3дс"/>
      <sheetName val="4дс"/>
      <sheetName val="5дс_I_III"/>
      <sheetName val="5дс_IV_V"/>
      <sheetName val="5дс_VI_VII"/>
      <sheetName val="5дс_VIII_X"/>
      <sheetName val="5дс_XI"/>
      <sheetName val="5дс_XII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2"/>
      <sheetName val="д12.1"/>
      <sheetName val="д12.2"/>
      <sheetName val="д13"/>
      <sheetName val="д14"/>
      <sheetName val="д15"/>
      <sheetName val="д16"/>
      <sheetName val="д17"/>
      <sheetName val="д18"/>
      <sheetName val="д19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/>
      <sheetData sheetId="1"/>
      <sheetData sheetId="2">
        <row r="3">
          <cell r="B3" t="str">
            <v>Комунальний заклад"Обласний комплексний центр надання соціальних послуг"</v>
          </cell>
        </row>
        <row r="5">
          <cell r="B5" t="str">
            <v xml:space="preserve">смт Вороновиця  </v>
          </cell>
        </row>
        <row r="13">
          <cell r="B13" t="str">
            <v>38503850</v>
          </cell>
        </row>
        <row r="14">
          <cell r="B14">
            <v>520655300</v>
          </cell>
        </row>
        <row r="15">
          <cell r="B15">
            <v>430</v>
          </cell>
          <cell r="D15" t="str">
            <v>Комунальна організація (установа, заклад)</v>
          </cell>
        </row>
        <row r="17">
          <cell r="C17" t="str">
            <v>2017 р.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7"/>
  <sheetViews>
    <sheetView tabSelected="1" workbookViewId="0"/>
  </sheetViews>
  <sheetFormatPr defaultRowHeight="15"/>
  <cols>
    <col min="1" max="1" width="28.140625" style="2" customWidth="1"/>
    <col min="2" max="16384" width="9.140625" style="2"/>
  </cols>
  <sheetData>
    <row r="1" spans="1:18" ht="15.75">
      <c r="B1" s="1"/>
      <c r="C1" s="1"/>
      <c r="D1" s="1"/>
      <c r="E1" s="1"/>
      <c r="F1" s="1"/>
      <c r="M1" s="3" t="s">
        <v>0</v>
      </c>
      <c r="N1" s="3"/>
      <c r="O1" s="3"/>
      <c r="P1" s="3"/>
      <c r="Q1" s="3"/>
      <c r="R1" s="3"/>
    </row>
    <row r="2" spans="1:18" ht="15.75">
      <c r="A2" s="1"/>
      <c r="B2" s="1"/>
      <c r="C2" s="1"/>
      <c r="D2" s="1"/>
      <c r="E2" s="1"/>
      <c r="F2" s="1"/>
      <c r="M2" s="3"/>
      <c r="N2" s="3"/>
      <c r="O2" s="3"/>
      <c r="P2" s="3"/>
      <c r="Q2" s="3"/>
      <c r="R2" s="3"/>
    </row>
    <row r="3" spans="1:18" ht="15.7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8" s="4" customFormat="1" ht="11.25">
      <c r="P4" s="5" t="s">
        <v>1</v>
      </c>
      <c r="Q4" s="6"/>
      <c r="R4" s="7"/>
    </row>
    <row r="5" spans="1:18" ht="15.75">
      <c r="A5" s="8"/>
      <c r="B5" s="8"/>
      <c r="C5" s="8"/>
      <c r="D5" s="1"/>
      <c r="E5" s="9"/>
      <c r="F5" s="1"/>
      <c r="O5" s="10" t="s">
        <v>2</v>
      </c>
      <c r="P5" s="11"/>
      <c r="Q5" s="11"/>
      <c r="R5" s="12" t="s">
        <v>3</v>
      </c>
    </row>
    <row r="6" spans="1:18" ht="102.75">
      <c r="A6" s="13" t="s">
        <v>4</v>
      </c>
      <c r="B6" s="14" t="str">
        <f>[1]ЗАПОЛНИТЬ!B3</f>
        <v>Комунальний заклад"Обласний комплексний центр надання соціальних послуг"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5</v>
      </c>
      <c r="O6" s="16"/>
      <c r="P6" s="17" t="str">
        <f>[1]ЗАПОЛНИТЬ!B13</f>
        <v>38503850</v>
      </c>
      <c r="Q6" s="18"/>
      <c r="R6" s="18"/>
    </row>
    <row r="7" spans="1:18">
      <c r="A7" s="9" t="s">
        <v>6</v>
      </c>
      <c r="B7" s="19" t="str">
        <f>[1]ЗАПОЛНИТЬ!B5</f>
        <v xml:space="preserve">смт Вороновиця  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5" t="s">
        <v>7</v>
      </c>
      <c r="O7" s="16"/>
      <c r="P7" s="18">
        <f>[1]ЗАПОЛНИТЬ!B14</f>
        <v>520655300</v>
      </c>
      <c r="Q7" s="18"/>
      <c r="R7" s="18"/>
    </row>
    <row r="8" spans="1:18" ht="77.25">
      <c r="A8" s="13" t="s">
        <v>8</v>
      </c>
      <c r="B8" s="20" t="str">
        <f>[1]ЗАПОЛНИТЬ!D15</f>
        <v>Комунальна організація (установа, заклад)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15" t="s">
        <v>9</v>
      </c>
      <c r="O8" s="16"/>
      <c r="P8" s="21">
        <f>[1]ЗАПОЛНИТЬ!B15</f>
        <v>430</v>
      </c>
      <c r="Q8" s="22"/>
      <c r="R8" s="23"/>
    </row>
    <row r="9" spans="1:18">
      <c r="A9" s="9" t="s">
        <v>10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15" t="s">
        <v>11</v>
      </c>
      <c r="O9" s="16"/>
      <c r="P9" s="25"/>
      <c r="Q9" s="26"/>
      <c r="R9" s="26"/>
    </row>
    <row r="10" spans="1:18">
      <c r="A10" s="9" t="s">
        <v>12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15" t="s">
        <v>13</v>
      </c>
      <c r="O10" s="16"/>
      <c r="P10" s="25"/>
      <c r="Q10" s="26"/>
      <c r="R10" s="26"/>
    </row>
    <row r="11" spans="1:18">
      <c r="A11" s="28" t="s">
        <v>14</v>
      </c>
      <c r="B11" s="29"/>
      <c r="C11" s="29"/>
      <c r="D11" s="8"/>
      <c r="E11" s="8"/>
      <c r="F11" s="30"/>
      <c r="G11" s="30"/>
      <c r="H11" s="30"/>
    </row>
    <row r="12" spans="1:18">
      <c r="A12" s="28" t="s">
        <v>15</v>
      </c>
      <c r="B12" s="29"/>
      <c r="C12" s="29"/>
      <c r="D12" s="8"/>
      <c r="E12" s="8"/>
      <c r="F12" s="8"/>
      <c r="G12" s="8"/>
      <c r="H12" s="8"/>
    </row>
    <row r="13" spans="1:18" ht="15.75">
      <c r="A13" s="31" t="s">
        <v>16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ht="15.75">
      <c r="A14" s="32" t="str">
        <f>CONCATENATE("за",[1]ЗАПОЛНИТЬ!$B$17," ",LEFT([1]ЗАПОЛНИТЬ!$C$17,5),"рік")</f>
        <v>за 2017 рік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 ht="15.75">
      <c r="P15" s="33" t="s">
        <v>17</v>
      </c>
    </row>
    <row r="16" spans="1:18" ht="15.75">
      <c r="A16" s="34" t="s">
        <v>18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>
      <c r="A17" s="35" t="s">
        <v>19</v>
      </c>
      <c r="B17" s="36" t="s">
        <v>20</v>
      </c>
      <c r="C17" s="35" t="s">
        <v>21</v>
      </c>
      <c r="D17" s="35"/>
      <c r="E17" s="35" t="s">
        <v>22</v>
      </c>
      <c r="F17" s="35"/>
      <c r="G17" s="35" t="s">
        <v>23</v>
      </c>
      <c r="H17" s="35"/>
      <c r="I17" s="35" t="s">
        <v>24</v>
      </c>
      <c r="J17" s="35"/>
      <c r="K17" s="36" t="s">
        <v>25</v>
      </c>
      <c r="L17" s="36" t="s">
        <v>26</v>
      </c>
      <c r="M17" s="35" t="s">
        <v>27</v>
      </c>
      <c r="N17" s="35"/>
      <c r="O17" s="35" t="s">
        <v>28</v>
      </c>
      <c r="P17" s="35"/>
      <c r="Q17" s="35" t="s">
        <v>29</v>
      </c>
      <c r="R17" s="35"/>
    </row>
    <row r="18" spans="1:18" ht="114">
      <c r="A18" s="35"/>
      <c r="B18" s="36"/>
      <c r="C18" s="37" t="s">
        <v>30</v>
      </c>
      <c r="D18" s="37" t="s">
        <v>31</v>
      </c>
      <c r="E18" s="37" t="s">
        <v>32</v>
      </c>
      <c r="F18" s="37" t="s">
        <v>33</v>
      </c>
      <c r="G18" s="37" t="s">
        <v>30</v>
      </c>
      <c r="H18" s="37" t="s">
        <v>34</v>
      </c>
      <c r="I18" s="37" t="s">
        <v>30</v>
      </c>
      <c r="J18" s="37" t="s">
        <v>31</v>
      </c>
      <c r="K18" s="36"/>
      <c r="L18" s="36"/>
      <c r="M18" s="37" t="s">
        <v>32</v>
      </c>
      <c r="N18" s="37" t="s">
        <v>33</v>
      </c>
      <c r="O18" s="37" t="s">
        <v>30</v>
      </c>
      <c r="P18" s="37" t="s">
        <v>31</v>
      </c>
      <c r="Q18" s="38" t="s">
        <v>35</v>
      </c>
      <c r="R18" s="38" t="s">
        <v>36</v>
      </c>
    </row>
    <row r="19" spans="1:18">
      <c r="A19" s="39">
        <v>1</v>
      </c>
      <c r="B19" s="39">
        <v>2</v>
      </c>
      <c r="C19" s="39">
        <v>3</v>
      </c>
      <c r="D19" s="39">
        <v>4</v>
      </c>
      <c r="E19" s="39">
        <v>5</v>
      </c>
      <c r="F19" s="39">
        <v>6</v>
      </c>
      <c r="G19" s="39">
        <v>7</v>
      </c>
      <c r="H19" s="39">
        <v>8</v>
      </c>
      <c r="I19" s="39">
        <v>9</v>
      </c>
      <c r="J19" s="39">
        <v>10</v>
      </c>
      <c r="K19" s="39">
        <v>11</v>
      </c>
      <c r="L19" s="39">
        <v>12</v>
      </c>
      <c r="M19" s="39">
        <v>13</v>
      </c>
      <c r="N19" s="39">
        <v>14</v>
      </c>
      <c r="O19" s="39">
        <v>15</v>
      </c>
      <c r="P19" s="39">
        <v>16</v>
      </c>
      <c r="Q19" s="39">
        <v>17</v>
      </c>
      <c r="R19" s="39">
        <v>18</v>
      </c>
    </row>
    <row r="20" spans="1:18" ht="60">
      <c r="A20" s="40" t="s">
        <v>37</v>
      </c>
      <c r="B20" s="41" t="s">
        <v>38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f>C20+E20-G20+I20+K20+M20</f>
        <v>0</v>
      </c>
      <c r="P20" s="42">
        <f>D20+F20-H20+J20+L20+N20</f>
        <v>0</v>
      </c>
      <c r="Q20" s="42">
        <v>0</v>
      </c>
      <c r="R20" s="42">
        <v>0</v>
      </c>
    </row>
    <row r="21" spans="1:18" ht="30">
      <c r="A21" s="40" t="s">
        <v>39</v>
      </c>
      <c r="B21" s="41" t="s">
        <v>40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f t="shared" ref="O21:P36" si="0">C21+E21-G21+I21+K21+M21</f>
        <v>0</v>
      </c>
      <c r="P21" s="42">
        <f t="shared" si="0"/>
        <v>0</v>
      </c>
      <c r="Q21" s="42">
        <v>0</v>
      </c>
      <c r="R21" s="42">
        <v>0</v>
      </c>
    </row>
    <row r="22" spans="1:18" ht="105">
      <c r="A22" s="40" t="s">
        <v>41</v>
      </c>
      <c r="B22" s="41" t="s">
        <v>42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f t="shared" si="0"/>
        <v>0</v>
      </c>
      <c r="P22" s="42">
        <f t="shared" si="0"/>
        <v>0</v>
      </c>
      <c r="Q22" s="42">
        <v>0</v>
      </c>
      <c r="R22" s="42">
        <v>0</v>
      </c>
    </row>
    <row r="23" spans="1:18" ht="90">
      <c r="A23" s="40" t="s">
        <v>43</v>
      </c>
      <c r="B23" s="41" t="s">
        <v>44</v>
      </c>
      <c r="C23" s="42">
        <v>337515</v>
      </c>
      <c r="D23" s="42">
        <v>224103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6750</v>
      </c>
      <c r="M23" s="42">
        <v>0</v>
      </c>
      <c r="N23" s="42">
        <v>0</v>
      </c>
      <c r="O23" s="42">
        <f t="shared" si="0"/>
        <v>337515</v>
      </c>
      <c r="P23" s="42">
        <f t="shared" si="0"/>
        <v>230853</v>
      </c>
      <c r="Q23" s="42"/>
      <c r="R23" s="42"/>
    </row>
    <row r="24" spans="1:18" ht="60">
      <c r="A24" s="40" t="s">
        <v>45</v>
      </c>
      <c r="B24" s="41" t="s">
        <v>46</v>
      </c>
      <c r="C24" s="42">
        <v>89810</v>
      </c>
      <c r="D24" s="42">
        <v>3754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2770</v>
      </c>
      <c r="M24" s="42">
        <v>0</v>
      </c>
      <c r="N24" s="42">
        <v>0</v>
      </c>
      <c r="O24" s="42">
        <f t="shared" si="0"/>
        <v>89810</v>
      </c>
      <c r="P24" s="42">
        <f t="shared" si="0"/>
        <v>6524</v>
      </c>
      <c r="Q24" s="42"/>
      <c r="R24" s="42"/>
    </row>
    <row r="25" spans="1:18" ht="45">
      <c r="A25" s="40" t="s">
        <v>47</v>
      </c>
      <c r="B25" s="41" t="s">
        <v>48</v>
      </c>
      <c r="C25" s="42">
        <v>29162</v>
      </c>
      <c r="D25" s="42">
        <v>29162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f t="shared" si="0"/>
        <v>29162</v>
      </c>
      <c r="P25" s="42">
        <f t="shared" si="0"/>
        <v>29162</v>
      </c>
      <c r="Q25" s="42">
        <v>0</v>
      </c>
      <c r="R25" s="42">
        <v>0</v>
      </c>
    </row>
    <row r="26" spans="1:18" ht="60">
      <c r="A26" s="40" t="s">
        <v>49</v>
      </c>
      <c r="B26" s="41" t="s">
        <v>50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f t="shared" si="0"/>
        <v>0</v>
      </c>
      <c r="P26" s="42">
        <f t="shared" si="0"/>
        <v>0</v>
      </c>
      <c r="Q26" s="42">
        <v>0</v>
      </c>
      <c r="R26" s="42">
        <v>0</v>
      </c>
    </row>
    <row r="27" spans="1:18" ht="90">
      <c r="A27" s="40" t="s">
        <v>51</v>
      </c>
      <c r="B27" s="41" t="s">
        <v>52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f t="shared" si="0"/>
        <v>0</v>
      </c>
      <c r="P27" s="42">
        <f t="shared" si="0"/>
        <v>0</v>
      </c>
      <c r="Q27" s="42">
        <v>0</v>
      </c>
      <c r="R27" s="42">
        <v>0</v>
      </c>
    </row>
    <row r="28" spans="1:18" ht="45">
      <c r="A28" s="40" t="s">
        <v>53</v>
      </c>
      <c r="B28" s="41" t="s">
        <v>54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f t="shared" si="0"/>
        <v>0</v>
      </c>
      <c r="P28" s="42">
        <f t="shared" si="0"/>
        <v>0</v>
      </c>
      <c r="Q28" s="42">
        <v>0</v>
      </c>
      <c r="R28" s="42">
        <v>0</v>
      </c>
    </row>
    <row r="29" spans="1:18" ht="30">
      <c r="A29" s="40" t="s">
        <v>55</v>
      </c>
      <c r="B29" s="41">
        <v>100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f t="shared" si="0"/>
        <v>0</v>
      </c>
      <c r="P29" s="42">
        <f t="shared" si="0"/>
        <v>0</v>
      </c>
      <c r="Q29" s="42">
        <v>0</v>
      </c>
      <c r="R29" s="42">
        <v>0</v>
      </c>
    </row>
    <row r="30" spans="1:18" ht="45">
      <c r="A30" s="40" t="s">
        <v>56</v>
      </c>
      <c r="B30" s="41">
        <v>110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f t="shared" si="0"/>
        <v>0</v>
      </c>
      <c r="P30" s="42">
        <f t="shared" si="0"/>
        <v>0</v>
      </c>
      <c r="Q30" s="42">
        <v>0</v>
      </c>
      <c r="R30" s="42">
        <v>0</v>
      </c>
    </row>
    <row r="31" spans="1:18" ht="105">
      <c r="A31" s="40" t="s">
        <v>57</v>
      </c>
      <c r="B31" s="41">
        <v>120</v>
      </c>
      <c r="C31" s="42">
        <v>14340</v>
      </c>
      <c r="D31" s="42">
        <v>7171</v>
      </c>
      <c r="E31" s="42">
        <v>0</v>
      </c>
      <c r="F31" s="42">
        <v>0</v>
      </c>
      <c r="G31" s="42">
        <v>0</v>
      </c>
      <c r="H31" s="42">
        <v>0</v>
      </c>
      <c r="I31" s="42">
        <v>948</v>
      </c>
      <c r="J31" s="42">
        <v>474</v>
      </c>
      <c r="K31" s="42">
        <v>0</v>
      </c>
      <c r="L31" s="42"/>
      <c r="M31" s="42">
        <v>0</v>
      </c>
      <c r="N31" s="42">
        <v>0</v>
      </c>
      <c r="O31" s="42">
        <f t="shared" si="0"/>
        <v>15288</v>
      </c>
      <c r="P31" s="42">
        <f t="shared" si="0"/>
        <v>7645</v>
      </c>
      <c r="Q31" s="42">
        <v>0</v>
      </c>
      <c r="R31" s="42">
        <v>0</v>
      </c>
    </row>
    <row r="32" spans="1:18" ht="75">
      <c r="A32" s="40" t="s">
        <v>58</v>
      </c>
      <c r="B32" s="41">
        <v>130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f t="shared" si="0"/>
        <v>0</v>
      </c>
      <c r="P32" s="42">
        <f t="shared" si="0"/>
        <v>0</v>
      </c>
      <c r="Q32" s="42">
        <v>0</v>
      </c>
      <c r="R32" s="42">
        <v>0</v>
      </c>
    </row>
    <row r="33" spans="1:18" ht="30">
      <c r="A33" s="40" t="s">
        <v>59</v>
      </c>
      <c r="B33" s="41">
        <v>140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f t="shared" si="0"/>
        <v>0</v>
      </c>
      <c r="P33" s="42">
        <f t="shared" si="0"/>
        <v>0</v>
      </c>
      <c r="Q33" s="42">
        <v>0</v>
      </c>
      <c r="R33" s="42">
        <v>0</v>
      </c>
    </row>
    <row r="34" spans="1:18" ht="135">
      <c r="A34" s="40" t="s">
        <v>60</v>
      </c>
      <c r="B34" s="41">
        <v>150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f t="shared" si="0"/>
        <v>0</v>
      </c>
      <c r="P34" s="42">
        <f t="shared" si="0"/>
        <v>0</v>
      </c>
      <c r="Q34" s="42">
        <v>0</v>
      </c>
      <c r="R34" s="42">
        <v>0</v>
      </c>
    </row>
    <row r="35" spans="1:18" ht="30">
      <c r="A35" s="40" t="s">
        <v>61</v>
      </c>
      <c r="B35" s="41">
        <v>160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f t="shared" si="0"/>
        <v>0</v>
      </c>
      <c r="P35" s="42">
        <f t="shared" si="0"/>
        <v>0</v>
      </c>
      <c r="Q35" s="42">
        <v>0</v>
      </c>
      <c r="R35" s="42">
        <v>0</v>
      </c>
    </row>
    <row r="36" spans="1:18" ht="90">
      <c r="A36" s="40" t="s">
        <v>62</v>
      </c>
      <c r="B36" s="41">
        <v>170</v>
      </c>
      <c r="C36" s="42">
        <f>-I31948</f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f t="shared" si="0"/>
        <v>0</v>
      </c>
      <c r="P36" s="42">
        <f t="shared" si="0"/>
        <v>0</v>
      </c>
      <c r="Q36" s="42">
        <v>0</v>
      </c>
      <c r="R36" s="42">
        <v>0</v>
      </c>
    </row>
    <row r="37" spans="1:18">
      <c r="A37" s="43" t="s">
        <v>63</v>
      </c>
      <c r="B37" s="44">
        <v>180</v>
      </c>
      <c r="C37" s="45">
        <f t="shared" ref="C37:R37" si="1">SUM(C20:C36)</f>
        <v>470827</v>
      </c>
      <c r="D37" s="45">
        <f t="shared" si="1"/>
        <v>264190</v>
      </c>
      <c r="E37" s="45">
        <f t="shared" si="1"/>
        <v>0</v>
      </c>
      <c r="F37" s="45">
        <f t="shared" si="1"/>
        <v>0</v>
      </c>
      <c r="G37" s="45">
        <f t="shared" si="1"/>
        <v>0</v>
      </c>
      <c r="H37" s="45">
        <f t="shared" si="1"/>
        <v>0</v>
      </c>
      <c r="I37" s="45">
        <f t="shared" si="1"/>
        <v>948</v>
      </c>
      <c r="J37" s="45">
        <f t="shared" si="1"/>
        <v>474</v>
      </c>
      <c r="K37" s="45">
        <f t="shared" si="1"/>
        <v>0</v>
      </c>
      <c r="L37" s="45">
        <f t="shared" si="1"/>
        <v>9520</v>
      </c>
      <c r="M37" s="45">
        <f t="shared" si="1"/>
        <v>0</v>
      </c>
      <c r="N37" s="45">
        <f t="shared" si="1"/>
        <v>0</v>
      </c>
      <c r="O37" s="45">
        <f t="shared" si="1"/>
        <v>471775</v>
      </c>
      <c r="P37" s="45">
        <f t="shared" si="1"/>
        <v>274184</v>
      </c>
      <c r="Q37" s="45">
        <f t="shared" si="1"/>
        <v>0</v>
      </c>
      <c r="R37" s="45">
        <f t="shared" si="1"/>
        <v>0</v>
      </c>
    </row>
    <row r="39" spans="1:18" ht="15.75">
      <c r="A39" s="46" t="s">
        <v>64</v>
      </c>
      <c r="C39" s="47" t="s">
        <v>65</v>
      </c>
      <c r="D39" s="47"/>
      <c r="E39" s="47"/>
      <c r="F39" s="47"/>
      <c r="G39" s="47"/>
      <c r="H39" s="47"/>
      <c r="I39" s="48"/>
      <c r="J39" s="48"/>
      <c r="K39" s="48"/>
      <c r="M39" s="49"/>
      <c r="N39" s="49"/>
      <c r="O39" s="49"/>
      <c r="P39" s="49"/>
      <c r="Q39" s="49"/>
      <c r="R39" s="49"/>
    </row>
    <row r="40" spans="1:18" ht="15.75">
      <c r="A40" s="46"/>
      <c r="C40" s="50" t="s">
        <v>66</v>
      </c>
      <c r="D40" s="50"/>
      <c r="E40" s="50"/>
      <c r="F40" s="50"/>
      <c r="G40" s="50"/>
      <c r="H40" s="50"/>
      <c r="O40" s="51" t="s">
        <v>67</v>
      </c>
      <c r="P40" s="52"/>
      <c r="Q40" s="52"/>
      <c r="R40" s="48"/>
    </row>
    <row r="41" spans="1:18" ht="15.75">
      <c r="A41" s="46"/>
      <c r="C41" s="50" t="s">
        <v>68</v>
      </c>
      <c r="D41" s="50"/>
      <c r="E41" s="50"/>
      <c r="F41" s="50"/>
      <c r="G41" s="50"/>
      <c r="H41" s="50"/>
      <c r="O41" s="51" t="s">
        <v>69</v>
      </c>
      <c r="P41" s="53"/>
      <c r="Q41" s="53"/>
      <c r="R41" s="48"/>
    </row>
    <row r="42" spans="1:18" ht="15.75">
      <c r="A42" s="46"/>
      <c r="C42" s="50" t="s">
        <v>70</v>
      </c>
      <c r="D42" s="50"/>
      <c r="E42" s="50"/>
      <c r="F42" s="50"/>
      <c r="G42" s="50"/>
      <c r="H42" s="50"/>
      <c r="O42" s="51" t="s">
        <v>71</v>
      </c>
      <c r="P42" s="53"/>
      <c r="Q42" s="53"/>
      <c r="R42" s="48"/>
    </row>
    <row r="43" spans="1:18" ht="15.75">
      <c r="A43" s="46"/>
      <c r="C43" s="50" t="s">
        <v>72</v>
      </c>
      <c r="D43" s="50"/>
      <c r="E43" s="50"/>
      <c r="F43" s="50"/>
      <c r="G43" s="50"/>
      <c r="H43" s="50"/>
      <c r="O43" s="51" t="s">
        <v>73</v>
      </c>
      <c r="P43" s="53"/>
      <c r="Q43" s="53"/>
      <c r="R43" s="48"/>
    </row>
    <row r="44" spans="1:18" ht="15.75">
      <c r="A44" s="46"/>
      <c r="F44" s="49"/>
      <c r="G44" s="49"/>
      <c r="H44" s="49"/>
      <c r="I44" s="49"/>
      <c r="J44" s="49"/>
      <c r="K44" s="49"/>
      <c r="O44" s="54"/>
      <c r="P44" s="55"/>
      <c r="Q44" s="55"/>
      <c r="R44" s="56"/>
    </row>
    <row r="45" spans="1:18" ht="15.75">
      <c r="A45" s="46" t="s">
        <v>74</v>
      </c>
      <c r="C45" s="57" t="s">
        <v>75</v>
      </c>
      <c r="D45" s="57"/>
      <c r="E45" s="57"/>
      <c r="F45" s="57"/>
      <c r="G45" s="57"/>
      <c r="H45" s="57"/>
      <c r="I45" s="48"/>
      <c r="J45" s="48"/>
      <c r="K45" s="48"/>
      <c r="O45" s="54"/>
      <c r="P45" s="58"/>
      <c r="Q45" s="58"/>
      <c r="R45" s="48"/>
    </row>
    <row r="46" spans="1:18" ht="15.75">
      <c r="A46" s="46"/>
      <c r="C46" s="59" t="s">
        <v>76</v>
      </c>
      <c r="D46" s="59"/>
      <c r="E46" s="59"/>
      <c r="F46" s="59"/>
      <c r="G46" s="59"/>
      <c r="H46" s="59"/>
      <c r="O46" s="51" t="s">
        <v>77</v>
      </c>
      <c r="P46" s="52">
        <v>948</v>
      </c>
      <c r="Q46" s="52"/>
      <c r="R46" s="48"/>
    </row>
    <row r="47" spans="1:18" ht="15.75">
      <c r="A47" s="46"/>
      <c r="C47" s="59" t="s">
        <v>78</v>
      </c>
      <c r="D47" s="59"/>
      <c r="E47" s="59"/>
      <c r="F47" s="59"/>
      <c r="G47" s="59"/>
      <c r="H47" s="59"/>
      <c r="O47" s="51" t="s">
        <v>79</v>
      </c>
      <c r="P47" s="53"/>
      <c r="Q47" s="53"/>
      <c r="R47" s="48"/>
    </row>
    <row r="48" spans="1:18" ht="15.75">
      <c r="A48" s="46"/>
      <c r="C48" s="59" t="s">
        <v>80</v>
      </c>
      <c r="D48" s="59"/>
      <c r="E48" s="59"/>
      <c r="F48" s="59"/>
      <c r="G48" s="59"/>
      <c r="H48" s="59"/>
      <c r="O48" s="51" t="s">
        <v>81</v>
      </c>
      <c r="P48" s="53"/>
      <c r="Q48" s="53"/>
      <c r="R48" s="48"/>
    </row>
    <row r="49" spans="1:18" ht="15.75">
      <c r="A49" s="46"/>
      <c r="C49" s="59" t="s">
        <v>82</v>
      </c>
      <c r="D49" s="59"/>
      <c r="E49" s="59"/>
      <c r="F49" s="59"/>
      <c r="G49" s="59"/>
      <c r="H49" s="59"/>
      <c r="O49" s="51" t="s">
        <v>83</v>
      </c>
      <c r="P49" s="53"/>
      <c r="Q49" s="53"/>
      <c r="R49" s="48"/>
    </row>
    <row r="50" spans="1:18">
      <c r="O50" s="54"/>
    </row>
    <row r="51" spans="1:18" ht="47.25">
      <c r="A51" s="60" t="s">
        <v>84</v>
      </c>
      <c r="C51" s="49" t="s">
        <v>85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61" t="s">
        <v>86</v>
      </c>
      <c r="P51" s="52"/>
      <c r="Q51" s="52"/>
    </row>
    <row r="52" spans="1:18" ht="15.75">
      <c r="A52" s="48" t="s">
        <v>87</v>
      </c>
      <c r="C52" s="49" t="s">
        <v>88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51" t="s">
        <v>89</v>
      </c>
      <c r="P52" s="53"/>
      <c r="Q52" s="53"/>
    </row>
    <row r="53" spans="1:18" ht="15.75">
      <c r="A53" s="48" t="s">
        <v>87</v>
      </c>
      <c r="C53" s="49" t="s">
        <v>90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51" t="s">
        <v>91</v>
      </c>
      <c r="P53" s="52">
        <v>29162</v>
      </c>
      <c r="Q53" s="52"/>
    </row>
    <row r="54" spans="1:18" ht="15.75">
      <c r="A54" s="48" t="s">
        <v>87</v>
      </c>
      <c r="C54" s="49" t="s">
        <v>92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51" t="s">
        <v>93</v>
      </c>
      <c r="P54" s="53"/>
      <c r="Q54" s="53"/>
    </row>
    <row r="55" spans="1:18" ht="15.75">
      <c r="A55" s="48"/>
      <c r="C55" s="49" t="s">
        <v>94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51" t="s">
        <v>95</v>
      </c>
      <c r="P55" s="53"/>
      <c r="Q55" s="53"/>
    </row>
    <row r="56" spans="1:18" ht="47.25">
      <c r="A56" s="60" t="s">
        <v>96</v>
      </c>
      <c r="C56" s="49" t="s">
        <v>97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51" t="s">
        <v>98</v>
      </c>
      <c r="P56" s="53"/>
      <c r="Q56" s="53"/>
    </row>
    <row r="58" spans="1:18" ht="15.75">
      <c r="A58" s="62" t="s">
        <v>99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35" t="s">
        <v>100</v>
      </c>
      <c r="B59" s="36" t="s">
        <v>20</v>
      </c>
      <c r="C59" s="35" t="s">
        <v>21</v>
      </c>
      <c r="D59" s="35"/>
      <c r="E59" s="35" t="s">
        <v>101</v>
      </c>
      <c r="F59" s="35"/>
      <c r="G59" s="35" t="s">
        <v>23</v>
      </c>
      <c r="H59" s="35"/>
      <c r="I59" s="35" t="s">
        <v>24</v>
      </c>
      <c r="J59" s="35"/>
      <c r="K59" s="36" t="s">
        <v>102</v>
      </c>
      <c r="L59" s="36" t="s">
        <v>103</v>
      </c>
      <c r="M59" s="35" t="s">
        <v>27</v>
      </c>
      <c r="N59" s="35"/>
      <c r="O59" s="35" t="s">
        <v>28</v>
      </c>
      <c r="P59" s="35"/>
      <c r="Q59" s="35" t="s">
        <v>104</v>
      </c>
      <c r="R59" s="35"/>
    </row>
    <row r="60" spans="1:18" ht="114">
      <c r="A60" s="35"/>
      <c r="B60" s="36"/>
      <c r="C60" s="37" t="s">
        <v>30</v>
      </c>
      <c r="D60" s="37" t="s">
        <v>34</v>
      </c>
      <c r="E60" s="37" t="s">
        <v>105</v>
      </c>
      <c r="F60" s="37" t="s">
        <v>106</v>
      </c>
      <c r="G60" s="37" t="s">
        <v>30</v>
      </c>
      <c r="H60" s="37" t="s">
        <v>34</v>
      </c>
      <c r="I60" s="37" t="s">
        <v>30</v>
      </c>
      <c r="J60" s="37" t="s">
        <v>34</v>
      </c>
      <c r="K60" s="36"/>
      <c r="L60" s="36"/>
      <c r="M60" s="37" t="s">
        <v>32</v>
      </c>
      <c r="N60" s="37" t="s">
        <v>106</v>
      </c>
      <c r="O60" s="37" t="s">
        <v>30</v>
      </c>
      <c r="P60" s="37" t="s">
        <v>106</v>
      </c>
      <c r="Q60" s="38" t="s">
        <v>35</v>
      </c>
      <c r="R60" s="38" t="s">
        <v>36</v>
      </c>
    </row>
    <row r="61" spans="1:18">
      <c r="A61" s="39">
        <v>1</v>
      </c>
      <c r="B61" s="39">
        <v>2</v>
      </c>
      <c r="C61" s="39">
        <v>3</v>
      </c>
      <c r="D61" s="39">
        <v>4</v>
      </c>
      <c r="E61" s="39">
        <v>5</v>
      </c>
      <c r="F61" s="39">
        <v>6</v>
      </c>
      <c r="G61" s="39">
        <v>7</v>
      </c>
      <c r="H61" s="39">
        <v>8</v>
      </c>
      <c r="I61" s="39">
        <v>9</v>
      </c>
      <c r="J61" s="39">
        <v>10</v>
      </c>
      <c r="K61" s="39">
        <v>11</v>
      </c>
      <c r="L61" s="39">
        <v>12</v>
      </c>
      <c r="M61" s="39">
        <v>13</v>
      </c>
      <c r="N61" s="39">
        <v>14</v>
      </c>
      <c r="O61" s="39">
        <v>15</v>
      </c>
      <c r="P61" s="39">
        <v>16</v>
      </c>
      <c r="Q61" s="39">
        <v>17</v>
      </c>
      <c r="R61" s="39">
        <v>18</v>
      </c>
    </row>
    <row r="62" spans="1:18" ht="75">
      <c r="A62" s="40" t="s">
        <v>107</v>
      </c>
      <c r="B62" s="40">
        <v>200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f t="shared" ref="O62:P67" si="2">C62+E62-G62+I62+K62+M62</f>
        <v>0</v>
      </c>
      <c r="P62" s="42">
        <f t="shared" si="2"/>
        <v>0</v>
      </c>
      <c r="Q62" s="42">
        <v>0</v>
      </c>
      <c r="R62" s="42">
        <v>0</v>
      </c>
    </row>
    <row r="63" spans="1:18" ht="105">
      <c r="A63" s="40" t="s">
        <v>108</v>
      </c>
      <c r="B63" s="40">
        <v>210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f t="shared" si="2"/>
        <v>0</v>
      </c>
      <c r="P63" s="42">
        <f t="shared" si="2"/>
        <v>0</v>
      </c>
      <c r="Q63" s="42">
        <v>0</v>
      </c>
      <c r="R63" s="42">
        <v>0</v>
      </c>
    </row>
    <row r="64" spans="1:18" ht="75">
      <c r="A64" s="40" t="s">
        <v>109</v>
      </c>
      <c r="B64" s="40">
        <v>220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f t="shared" si="2"/>
        <v>0</v>
      </c>
      <c r="P64" s="42">
        <f t="shared" si="2"/>
        <v>0</v>
      </c>
      <c r="Q64" s="42">
        <v>0</v>
      </c>
      <c r="R64" s="42">
        <v>0</v>
      </c>
    </row>
    <row r="65" spans="1:18" ht="60">
      <c r="A65" s="40" t="s">
        <v>110</v>
      </c>
      <c r="B65" s="40">
        <v>230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f t="shared" si="2"/>
        <v>0</v>
      </c>
      <c r="P65" s="42">
        <f t="shared" si="2"/>
        <v>0</v>
      </c>
      <c r="Q65" s="42">
        <v>0</v>
      </c>
      <c r="R65" s="42">
        <v>0</v>
      </c>
    </row>
    <row r="66" spans="1:18" ht="90">
      <c r="A66" s="40" t="s">
        <v>111</v>
      </c>
      <c r="B66" s="40">
        <v>240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f t="shared" si="2"/>
        <v>0</v>
      </c>
      <c r="P66" s="42">
        <f t="shared" si="2"/>
        <v>0</v>
      </c>
      <c r="Q66" s="42">
        <v>0</v>
      </c>
      <c r="R66" s="42">
        <v>0</v>
      </c>
    </row>
    <row r="67" spans="1:18" ht="60">
      <c r="A67" s="40" t="s">
        <v>112</v>
      </c>
      <c r="B67" s="40">
        <v>250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f t="shared" si="2"/>
        <v>0</v>
      </c>
      <c r="P67" s="42">
        <f t="shared" si="2"/>
        <v>0</v>
      </c>
      <c r="Q67" s="42">
        <v>0</v>
      </c>
      <c r="R67" s="42">
        <v>0</v>
      </c>
    </row>
    <row r="68" spans="1:18">
      <c r="A68" s="43" t="s">
        <v>63</v>
      </c>
      <c r="B68" s="43">
        <v>260</v>
      </c>
      <c r="C68" s="63">
        <f>SUM(C62:C67)</f>
        <v>0</v>
      </c>
      <c r="D68" s="63">
        <f t="shared" ref="D68:P68" si="3">SUM(D62:D67)</f>
        <v>0</v>
      </c>
      <c r="E68" s="63">
        <f t="shared" si="3"/>
        <v>0</v>
      </c>
      <c r="F68" s="63">
        <f t="shared" si="3"/>
        <v>0</v>
      </c>
      <c r="G68" s="63">
        <f t="shared" si="3"/>
        <v>0</v>
      </c>
      <c r="H68" s="63">
        <f t="shared" si="3"/>
        <v>0</v>
      </c>
      <c r="I68" s="63">
        <f t="shared" si="3"/>
        <v>0</v>
      </c>
      <c r="J68" s="63">
        <f t="shared" si="3"/>
        <v>0</v>
      </c>
      <c r="K68" s="63">
        <f t="shared" si="3"/>
        <v>0</v>
      </c>
      <c r="L68" s="63">
        <f t="shared" si="3"/>
        <v>0</v>
      </c>
      <c r="M68" s="63">
        <f t="shared" si="3"/>
        <v>0</v>
      </c>
      <c r="N68" s="63">
        <f t="shared" si="3"/>
        <v>0</v>
      </c>
      <c r="O68" s="63">
        <f t="shared" si="3"/>
        <v>0</v>
      </c>
      <c r="P68" s="63">
        <f t="shared" si="3"/>
        <v>0</v>
      </c>
      <c r="Q68" s="63">
        <f>SUM(Q62:Q67)</f>
        <v>0</v>
      </c>
      <c r="R68" s="63">
        <f>SUM(R62:R67)</f>
        <v>0</v>
      </c>
    </row>
    <row r="69" spans="1:18" ht="15.75">
      <c r="A69" s="64"/>
      <c r="B69" s="64"/>
      <c r="C69" s="64"/>
      <c r="D69" s="64"/>
      <c r="E69" s="64"/>
      <c r="F69" s="64"/>
      <c r="G69" s="64"/>
      <c r="H69" s="64"/>
      <c r="I69" s="65"/>
      <c r="J69" s="65"/>
      <c r="K69" s="64"/>
      <c r="L69" s="64"/>
      <c r="M69" s="64"/>
      <c r="N69" s="64"/>
      <c r="O69" s="64"/>
      <c r="P69" s="64"/>
      <c r="Q69" s="64"/>
      <c r="R69" s="66"/>
    </row>
    <row r="70" spans="1:18" ht="63">
      <c r="A70" s="67" t="s">
        <v>113</v>
      </c>
      <c r="C70" s="47" t="s">
        <v>114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61" t="s">
        <v>115</v>
      </c>
      <c r="P70" s="52"/>
      <c r="Q70" s="52"/>
    </row>
    <row r="71" spans="1:18" ht="15.75">
      <c r="A71" s="68"/>
      <c r="C71" s="47" t="s">
        <v>116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61" t="s">
        <v>117</v>
      </c>
      <c r="P71" s="53"/>
      <c r="Q71" s="53"/>
    </row>
    <row r="72" spans="1:18" ht="15.75">
      <c r="A72" s="67" t="s">
        <v>87</v>
      </c>
      <c r="C72" s="47" t="s">
        <v>118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61" t="s">
        <v>119</v>
      </c>
      <c r="P72" s="52"/>
      <c r="Q72" s="52"/>
    </row>
    <row r="73" spans="1:18" ht="15.75">
      <c r="A73" s="67" t="s">
        <v>87</v>
      </c>
      <c r="C73" s="47" t="s">
        <v>120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61" t="s">
        <v>121</v>
      </c>
      <c r="P73" s="53"/>
      <c r="Q73" s="53"/>
    </row>
    <row r="74" spans="1:18" ht="47.25">
      <c r="A74" s="67" t="s">
        <v>122</v>
      </c>
      <c r="C74" s="47" t="s">
        <v>123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61" t="s">
        <v>124</v>
      </c>
      <c r="P74" s="53"/>
      <c r="Q74" s="53"/>
    </row>
    <row r="75" spans="1:18" ht="15.75">
      <c r="A75" s="69"/>
      <c r="C75" s="47" t="s">
        <v>125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61" t="s">
        <v>126</v>
      </c>
      <c r="P75" s="53"/>
      <c r="Q75" s="53"/>
    </row>
    <row r="76" spans="1:18" ht="15.75">
      <c r="A76" s="47"/>
      <c r="B76" s="47"/>
      <c r="C76" s="70"/>
    </row>
    <row r="77" spans="1:18" ht="15.75">
      <c r="A77" s="62" t="s">
        <v>127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</row>
    <row r="78" spans="1:18" ht="31.5">
      <c r="A78" s="71" t="s">
        <v>128</v>
      </c>
      <c r="B78" s="71"/>
      <c r="C78" s="71"/>
      <c r="D78" s="72" t="s">
        <v>20</v>
      </c>
      <c r="E78" s="71" t="s">
        <v>129</v>
      </c>
      <c r="F78" s="71"/>
      <c r="G78" s="71"/>
      <c r="H78" s="71"/>
      <c r="I78" s="71"/>
      <c r="J78" s="71" t="s">
        <v>130</v>
      </c>
      <c r="K78" s="71"/>
      <c r="L78" s="71"/>
      <c r="M78" s="71"/>
      <c r="N78" s="71"/>
      <c r="O78" s="71" t="s">
        <v>131</v>
      </c>
      <c r="P78" s="71"/>
      <c r="Q78" s="71"/>
      <c r="R78" s="71"/>
    </row>
    <row r="79" spans="1:18" ht="15.75">
      <c r="A79" s="73">
        <v>1</v>
      </c>
      <c r="B79" s="73"/>
      <c r="C79" s="73"/>
      <c r="D79" s="74" t="s">
        <v>132</v>
      </c>
      <c r="E79" s="73">
        <v>3</v>
      </c>
      <c r="F79" s="73"/>
      <c r="G79" s="73"/>
      <c r="H79" s="73"/>
      <c r="I79" s="73"/>
      <c r="J79" s="73">
        <v>4</v>
      </c>
      <c r="K79" s="73"/>
      <c r="L79" s="73"/>
      <c r="M79" s="73"/>
      <c r="N79" s="73"/>
      <c r="O79" s="73" t="s">
        <v>133</v>
      </c>
      <c r="P79" s="73"/>
      <c r="Q79" s="73"/>
      <c r="R79" s="73"/>
    </row>
    <row r="80" spans="1:18" ht="15.75">
      <c r="A80" s="75" t="s">
        <v>134</v>
      </c>
      <c r="B80" s="75"/>
      <c r="C80" s="75"/>
      <c r="D80" s="72">
        <v>300</v>
      </c>
      <c r="E80" s="76">
        <v>36605.879999999997</v>
      </c>
      <c r="F80" s="76"/>
      <c r="G80" s="76"/>
      <c r="H80" s="76"/>
      <c r="I80" s="76"/>
      <c r="J80" s="76">
        <v>0</v>
      </c>
      <c r="K80" s="76"/>
      <c r="L80" s="76"/>
      <c r="M80" s="76"/>
      <c r="N80" s="76"/>
      <c r="O80" s="76">
        <v>36606</v>
      </c>
      <c r="P80" s="76"/>
      <c r="Q80" s="76"/>
      <c r="R80" s="76"/>
    </row>
    <row r="81" spans="1:18" ht="15.75">
      <c r="A81" s="75" t="s">
        <v>135</v>
      </c>
      <c r="B81" s="75"/>
      <c r="C81" s="75"/>
      <c r="D81" s="72">
        <v>310</v>
      </c>
      <c r="E81" s="76">
        <v>30097</v>
      </c>
      <c r="F81" s="76"/>
      <c r="G81" s="76"/>
      <c r="H81" s="76"/>
      <c r="I81" s="76"/>
      <c r="J81" s="76">
        <v>0</v>
      </c>
      <c r="K81" s="76"/>
      <c r="L81" s="76"/>
      <c r="M81" s="76"/>
      <c r="N81" s="76"/>
      <c r="O81" s="76">
        <v>30097</v>
      </c>
      <c r="P81" s="76"/>
      <c r="Q81" s="76"/>
      <c r="R81" s="76"/>
    </row>
    <row r="82" spans="1:18" ht="15.75">
      <c r="A82" s="75" t="s">
        <v>136</v>
      </c>
      <c r="B82" s="75"/>
      <c r="C82" s="75"/>
      <c r="D82" s="72">
        <v>320</v>
      </c>
      <c r="E82" s="76">
        <v>0</v>
      </c>
      <c r="F82" s="76"/>
      <c r="G82" s="76"/>
      <c r="H82" s="76"/>
      <c r="I82" s="76"/>
      <c r="J82" s="76">
        <v>0</v>
      </c>
      <c r="K82" s="76"/>
      <c r="L82" s="76"/>
      <c r="M82" s="76"/>
      <c r="N82" s="76"/>
      <c r="O82" s="76">
        <v>0</v>
      </c>
      <c r="P82" s="76"/>
      <c r="Q82" s="76"/>
      <c r="R82" s="76"/>
    </row>
    <row r="83" spans="1:18" ht="15.75">
      <c r="A83" s="75" t="s">
        <v>137</v>
      </c>
      <c r="B83" s="75"/>
      <c r="C83" s="75"/>
      <c r="D83" s="72">
        <v>330</v>
      </c>
      <c r="E83" s="77">
        <v>0</v>
      </c>
      <c r="F83" s="77"/>
      <c r="G83" s="77"/>
      <c r="H83" s="77"/>
      <c r="I83" s="77"/>
      <c r="J83" s="76">
        <v>0</v>
      </c>
      <c r="K83" s="76"/>
      <c r="L83" s="76"/>
      <c r="M83" s="76"/>
      <c r="N83" s="76"/>
      <c r="O83" s="77">
        <v>0</v>
      </c>
      <c r="P83" s="77"/>
      <c r="Q83" s="77"/>
      <c r="R83" s="77"/>
    </row>
    <row r="84" spans="1:18" ht="15.75">
      <c r="A84" s="75" t="s">
        <v>138</v>
      </c>
      <c r="B84" s="75"/>
      <c r="C84" s="75"/>
      <c r="D84" s="72">
        <v>340</v>
      </c>
      <c r="E84" s="77">
        <v>0</v>
      </c>
      <c r="F84" s="77"/>
      <c r="G84" s="77"/>
      <c r="H84" s="77"/>
      <c r="I84" s="77"/>
      <c r="J84" s="76">
        <v>0</v>
      </c>
      <c r="K84" s="76"/>
      <c r="L84" s="76"/>
      <c r="M84" s="76"/>
      <c r="N84" s="76"/>
      <c r="O84" s="77">
        <v>0</v>
      </c>
      <c r="P84" s="77"/>
      <c r="Q84" s="77"/>
      <c r="R84" s="77"/>
    </row>
    <row r="85" spans="1:18" ht="15.75">
      <c r="A85" s="78" t="s">
        <v>139</v>
      </c>
      <c r="B85" s="78"/>
      <c r="C85" s="78"/>
      <c r="D85" s="74">
        <v>350</v>
      </c>
      <c r="E85" s="79">
        <f>SUM(E80:I84)</f>
        <v>66702.880000000005</v>
      </c>
      <c r="F85" s="79"/>
      <c r="G85" s="79"/>
      <c r="H85" s="79"/>
      <c r="I85" s="79"/>
      <c r="J85" s="79">
        <f>SUM(J80:N84)</f>
        <v>0</v>
      </c>
      <c r="K85" s="79"/>
      <c r="L85" s="79"/>
      <c r="M85" s="79"/>
      <c r="N85" s="79"/>
      <c r="O85" s="79">
        <f>SUM(O80:R84)</f>
        <v>66703</v>
      </c>
      <c r="P85" s="79"/>
      <c r="Q85" s="79"/>
      <c r="R85" s="79"/>
    </row>
    <row r="87" spans="1:18" ht="15.75">
      <c r="A87" s="2" t="s">
        <v>140</v>
      </c>
      <c r="B87" s="80" t="s">
        <v>141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1"/>
      <c r="O87" s="82" t="s">
        <v>142</v>
      </c>
      <c r="P87" s="83"/>
      <c r="Q87" s="83"/>
      <c r="R87" s="83"/>
    </row>
  </sheetData>
  <mergeCells count="129">
    <mergeCell ref="A85:C85"/>
    <mergeCell ref="E85:I85"/>
    <mergeCell ref="J85:N85"/>
    <mergeCell ref="O85:R85"/>
    <mergeCell ref="B87:M87"/>
    <mergeCell ref="P87:R87"/>
    <mergeCell ref="A83:C83"/>
    <mergeCell ref="E83:I83"/>
    <mergeCell ref="J83:N83"/>
    <mergeCell ref="O83:R83"/>
    <mergeCell ref="A84:C84"/>
    <mergeCell ref="E84:I84"/>
    <mergeCell ref="J84:N84"/>
    <mergeCell ref="O84:R84"/>
    <mergeCell ref="A81:C81"/>
    <mergeCell ref="E81:I81"/>
    <mergeCell ref="J81:N81"/>
    <mergeCell ref="O81:R81"/>
    <mergeCell ref="A82:C82"/>
    <mergeCell ref="E82:I82"/>
    <mergeCell ref="J82:N82"/>
    <mergeCell ref="O82:R82"/>
    <mergeCell ref="A79:C79"/>
    <mergeCell ref="E79:I79"/>
    <mergeCell ref="J79:N79"/>
    <mergeCell ref="O79:R79"/>
    <mergeCell ref="A80:C80"/>
    <mergeCell ref="E80:I80"/>
    <mergeCell ref="J80:N80"/>
    <mergeCell ref="O80:R80"/>
    <mergeCell ref="C75:N75"/>
    <mergeCell ref="P75:Q75"/>
    <mergeCell ref="A76:B76"/>
    <mergeCell ref="A77:R77"/>
    <mergeCell ref="A78:C78"/>
    <mergeCell ref="E78:I78"/>
    <mergeCell ref="J78:N78"/>
    <mergeCell ref="O78:R78"/>
    <mergeCell ref="C72:N72"/>
    <mergeCell ref="P72:Q72"/>
    <mergeCell ref="C73:N73"/>
    <mergeCell ref="P73:Q73"/>
    <mergeCell ref="C74:N74"/>
    <mergeCell ref="P74:Q74"/>
    <mergeCell ref="O59:P59"/>
    <mergeCell ref="Q59:R59"/>
    <mergeCell ref="I69:J69"/>
    <mergeCell ref="C70:N70"/>
    <mergeCell ref="P70:Q70"/>
    <mergeCell ref="C71:N71"/>
    <mergeCell ref="P71:Q71"/>
    <mergeCell ref="A58:R58"/>
    <mergeCell ref="A59:A60"/>
    <mergeCell ref="B59:B60"/>
    <mergeCell ref="C59:D59"/>
    <mergeCell ref="E59:F59"/>
    <mergeCell ref="G59:H59"/>
    <mergeCell ref="I59:J59"/>
    <mergeCell ref="K59:K60"/>
    <mergeCell ref="L59:L60"/>
    <mergeCell ref="M59:N59"/>
    <mergeCell ref="C54:N54"/>
    <mergeCell ref="P54:Q54"/>
    <mergeCell ref="C55:N55"/>
    <mergeCell ref="P55:Q55"/>
    <mergeCell ref="C56:N56"/>
    <mergeCell ref="P56:Q56"/>
    <mergeCell ref="C51:N51"/>
    <mergeCell ref="P51:Q51"/>
    <mergeCell ref="C52:N52"/>
    <mergeCell ref="P52:Q52"/>
    <mergeCell ref="C53:N53"/>
    <mergeCell ref="P53:Q53"/>
    <mergeCell ref="C47:H47"/>
    <mergeCell ref="P47:Q47"/>
    <mergeCell ref="C48:H48"/>
    <mergeCell ref="P48:Q48"/>
    <mergeCell ref="C49:H49"/>
    <mergeCell ref="P49:Q49"/>
    <mergeCell ref="P42:Q42"/>
    <mergeCell ref="C43:H43"/>
    <mergeCell ref="P43:Q43"/>
    <mergeCell ref="F44:K44"/>
    <mergeCell ref="P44:Q44"/>
    <mergeCell ref="A45:A49"/>
    <mergeCell ref="C45:H45"/>
    <mergeCell ref="P45:Q45"/>
    <mergeCell ref="C46:H46"/>
    <mergeCell ref="P46:Q46"/>
    <mergeCell ref="O17:P17"/>
    <mergeCell ref="Q17:R17"/>
    <mergeCell ref="A39:A44"/>
    <mergeCell ref="C39:H39"/>
    <mergeCell ref="M39:R39"/>
    <mergeCell ref="C40:H40"/>
    <mergeCell ref="P40:Q40"/>
    <mergeCell ref="C41:H41"/>
    <mergeCell ref="P41:Q41"/>
    <mergeCell ref="C42:H42"/>
    <mergeCell ref="A16:R16"/>
    <mergeCell ref="A17:A18"/>
    <mergeCell ref="B17:B18"/>
    <mergeCell ref="C17:D17"/>
    <mergeCell ref="E17:F17"/>
    <mergeCell ref="G17:H17"/>
    <mergeCell ref="I17:J17"/>
    <mergeCell ref="K17:K18"/>
    <mergeCell ref="L17:L18"/>
    <mergeCell ref="M17:N17"/>
    <mergeCell ref="B10:M10"/>
    <mergeCell ref="N10:O10"/>
    <mergeCell ref="P10:R10"/>
    <mergeCell ref="F11:H11"/>
    <mergeCell ref="A13:R13"/>
    <mergeCell ref="A14:R14"/>
    <mergeCell ref="B8:M8"/>
    <mergeCell ref="N8:O8"/>
    <mergeCell ref="P8:R8"/>
    <mergeCell ref="B9:M9"/>
    <mergeCell ref="N9:O9"/>
    <mergeCell ref="P9:R9"/>
    <mergeCell ref="M1:R2"/>
    <mergeCell ref="P4:R4"/>
    <mergeCell ref="B6:M6"/>
    <mergeCell ref="N6:O6"/>
    <mergeCell ref="P6:R6"/>
    <mergeCell ref="B7:M7"/>
    <mergeCell ref="N7:O7"/>
    <mergeCell ref="P7:R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2018-02-23T09:50:11Z</dcterms:modified>
</cp:coreProperties>
</file>