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2023" sheetId="8" r:id="rId1"/>
    <sheet name="2022" sheetId="5" r:id="rId2"/>
    <sheet name="2021" sheetId="7" r:id="rId3"/>
    <sheet name="2020" sheetId="3" r:id="rId4"/>
    <sheet name="2019" sheetId="2" r:id="rId5"/>
    <sheet name="2018" sheetId="1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2" l="1"/>
  <c r="K33" i="2"/>
  <c r="K16" i="2"/>
  <c r="K6" i="2"/>
  <c r="K25" i="2"/>
  <c r="K7" i="2"/>
  <c r="K27" i="2"/>
  <c r="K32" i="2"/>
  <c r="J16" i="2" l="1"/>
  <c r="J6" i="2"/>
</calcChain>
</file>

<file path=xl/sharedStrings.xml><?xml version="1.0" encoding="utf-8"?>
<sst xmlns="http://schemas.openxmlformats.org/spreadsheetml/2006/main" count="1424" uniqueCount="961">
  <si>
    <t>№</t>
  </si>
  <si>
    <t>Назва організації</t>
  </si>
  <si>
    <t>ЄДРПОУ</t>
  </si>
  <si>
    <t>Місцезнаходження</t>
  </si>
  <si>
    <t xml:space="preserve">Предмет договору </t>
  </si>
  <si>
    <t>Термін дії договору</t>
  </si>
  <si>
    <t>Номер договору</t>
  </si>
  <si>
    <t>Ціна договору, грн.</t>
  </si>
  <si>
    <t xml:space="preserve">І квартал </t>
  </si>
  <si>
    <t>І півріччя</t>
  </si>
  <si>
    <t xml:space="preserve">9 місяців </t>
  </si>
  <si>
    <t>рік</t>
  </si>
  <si>
    <t>Виконання договору, грн.</t>
  </si>
  <si>
    <t>ТОВ "Е-Тендер"</t>
  </si>
  <si>
    <t>8180 від 08.10.18 р.</t>
  </si>
  <si>
    <t>Забезпечення Оператором функціонування Електронного майданчика (ЕМ) та забезпечення доступу Замовника до ЕМ для здійснення Замовником закупівель (тендерів/торгів) в ел.формі з використанням E-tender</t>
  </si>
  <si>
    <t>ТОВ "Імпакт-Менеджмент"</t>
  </si>
  <si>
    <t>Інженерно-консультаційні послуги</t>
  </si>
  <si>
    <t>16/10 від 16.10.18 р.</t>
  </si>
  <si>
    <t>ФОП Суржикова Н. Ю.</t>
  </si>
  <si>
    <t>Папір, канц.товари, бухг.книги</t>
  </si>
  <si>
    <t>19/10 від 19.10.18 р.</t>
  </si>
  <si>
    <t>Управління спільної комунальної власності</t>
  </si>
  <si>
    <t>Оренда нежилих приміщень, загальною площею 622 кв.м</t>
  </si>
  <si>
    <t>Додаткова угода</t>
  </si>
  <si>
    <t>1 від 31.10.18 до Договору 15-15 від 31.10.18</t>
  </si>
  <si>
    <t>Відповідно до Додаткових угод до Договору 15-15 від 31.10.18</t>
  </si>
  <si>
    <t>2 від 27.12.18 до Договору 15-15 від 31.10.18</t>
  </si>
  <si>
    <t>ТОВ "Агенство "Е-КОНСАЛТ"</t>
  </si>
  <si>
    <t xml:space="preserve">Надання юридичних послуг із супроводу процедури відкитих торгів </t>
  </si>
  <si>
    <t>062 /ВТ/В/Е від 05.11.18 р.</t>
  </si>
  <si>
    <t>ОО "ВГТРК "Вінничина"</t>
  </si>
  <si>
    <t>06/11-2018 від 06.11.18 р.</t>
  </si>
  <si>
    <t>Відшкодування (компенсація) споживаної електричної енергії</t>
  </si>
  <si>
    <t>1 від 21.12.18 до Договору 06/11-2018 від 06.11.18</t>
  </si>
  <si>
    <t>ФОП Ніколаєв В. І.</t>
  </si>
  <si>
    <t>Мікрофони та гучномовці (Комплект обладнання для студії звукозапису, радіостанції та сцени)</t>
  </si>
  <si>
    <t>14/14 від 14.11.18 р.</t>
  </si>
  <si>
    <t>ПП "Агенство КОНСАЛТ"</t>
  </si>
  <si>
    <t xml:space="preserve">Надання юридичних послуг </t>
  </si>
  <si>
    <t>007/ЮП/В від 10.12.18 р.</t>
  </si>
  <si>
    <t>ТОВ "АЙПІ-КОННЕКТ"</t>
  </si>
  <si>
    <t>м.Вінниця,вул.Хмельницьке шосе,13,оф.416</t>
  </si>
  <si>
    <t>Телекомунікаційні послуги</t>
  </si>
  <si>
    <t>15-15  від 31.10.18 р.</t>
  </si>
  <si>
    <t xml:space="preserve">ТП-20181210-МЦК від 10.12.18 </t>
  </si>
  <si>
    <t xml:space="preserve">ФОП Оболонський В. І. </t>
  </si>
  <si>
    <t>Послуги щодо встановлення, монтажу та наладки системи підсилення ефірних сигналів мобільних операторів стільникового зв'язку</t>
  </si>
  <si>
    <t>47 від    12.12.18 р.</t>
  </si>
  <si>
    <t>ФОП Барась О. М.</t>
  </si>
  <si>
    <t>Послуги по озелененню об'єкта (висаджування, догляд, полив)</t>
  </si>
  <si>
    <t>0012 від 12.12.18 р.</t>
  </si>
  <si>
    <t>Купля товару (рослини,горщики)</t>
  </si>
  <si>
    <t>0011 від 12.12.18 р.</t>
  </si>
  <si>
    <t>ФОП Хардіна Н. М.</t>
  </si>
  <si>
    <t>м.Вінниця, І-й пров.Український,12</t>
  </si>
  <si>
    <t>м.Житомир, вул.ВеликаБердичівська,13</t>
  </si>
  <si>
    <t>м.Вінниця, вул.Хмельницьке шосе,2</t>
  </si>
  <si>
    <t>м.Вінниця, вул.Хмельницьке шосе,7</t>
  </si>
  <si>
    <t>м.Київ, вул.Дегтярівська,21 літ."А"</t>
  </si>
  <si>
    <t>м.Вінниця, вул.П.Запорожця,4/15</t>
  </si>
  <si>
    <t>Організація одноразового харчування</t>
  </si>
  <si>
    <t>12-2018 від 12.12.18 р.</t>
  </si>
  <si>
    <t>ПП "АРТ ВІЖН"</t>
  </si>
  <si>
    <t>м.Вінниця, вул.Коцюбинського,11</t>
  </si>
  <si>
    <t>Виготовлення та встановлення фасадної вивіски</t>
  </si>
  <si>
    <t>21-2/11/18 від 12.12.18 р.</t>
  </si>
  <si>
    <t>ТОВ "ГРАНД ПРІНТ ПЛЮС"</t>
  </si>
  <si>
    <t>Виготовлення та встановлення вивіски, виготовлення забраження на фотошпалерах</t>
  </si>
  <si>
    <t>12/12/18 від 12.12.18 р.</t>
  </si>
  <si>
    <t>Послуги щодо виготовлення спеціальних меблів  (тумби для копіювального центру)</t>
  </si>
  <si>
    <t>45 від      12.12.18 р.</t>
  </si>
  <si>
    <t>Апаратура для запису та відтворення аудіо- та відеоматеріалу (Комплект обладнання для студії звукозапису)</t>
  </si>
  <si>
    <t>13/12 від 13.12.18 р.</t>
  </si>
  <si>
    <t>ФОП Оберемок В. В.</t>
  </si>
  <si>
    <t>м.Вінниця, вул.600-річчя,17</t>
  </si>
  <si>
    <t>Музичні інструменти (комплект ударних музичних інструментів для студії звукозапису)</t>
  </si>
  <si>
    <t>13/18 від 13.12.18 р.</t>
  </si>
  <si>
    <t xml:space="preserve">ФОП Дорош П. О. </t>
  </si>
  <si>
    <t>м.Вінниця, пров.Вчительський,27</t>
  </si>
  <si>
    <t>Послуги з виготовлення відеоматеріалів</t>
  </si>
  <si>
    <t>1  від     13.12.18 р.</t>
  </si>
  <si>
    <t>ФОП Арсенюк А. В.</t>
  </si>
  <si>
    <t>с.Вийтівка, Бершадський р-н, Вінницька обл., вул.Грушевського,133</t>
  </si>
  <si>
    <t>13/12-2018 від 13.12.18 р.</t>
  </si>
  <si>
    <t>ФОП Риженков А. М.</t>
  </si>
  <si>
    <t>Світильники та освітлювальна арматура (Комплект освітлювального обладнання для сцени)</t>
  </si>
  <si>
    <t>13-2018 від 13.12.18 р.</t>
  </si>
  <si>
    <t>Послуги по організації концертної програми "Урочисте відкриття КЗ ВОМЦ КВАДРАТ"</t>
  </si>
  <si>
    <t>ФОП Ліщинський С. Р.</t>
  </si>
  <si>
    <t>м.Вінниця, вул.Городецького,35, кв.3</t>
  </si>
  <si>
    <t xml:space="preserve">Поставка питної води </t>
  </si>
  <si>
    <t>59/14/12/2018 від 14.12.18 р.</t>
  </si>
  <si>
    <t>ФОП Нестерук Л. Б.</t>
  </si>
  <si>
    <t>м.Вінниця, вул.Немирівське шосе,82, кв.127</t>
  </si>
  <si>
    <t xml:space="preserve">Господарські товари </t>
  </si>
  <si>
    <t>22 від      14.12.18 р.</t>
  </si>
  <si>
    <t xml:space="preserve">ФОП Юзькова М. А. </t>
  </si>
  <si>
    <t>м.Вінниця, вул.Рильського,3-А, кв.11</t>
  </si>
  <si>
    <t>Папір офісний, папки, канцтовари в асортименті</t>
  </si>
  <si>
    <t>13 від      14.12.18 р.</t>
  </si>
  <si>
    <t>ФОП Зять І. В.</t>
  </si>
  <si>
    <t>м.Вінниця, вул.К.Маркса,14, кв.45</t>
  </si>
  <si>
    <t>Папір, ватман</t>
  </si>
  <si>
    <t>130 від   17.12.18 р.</t>
  </si>
  <si>
    <t>ТОВ "Епіцентр К"</t>
  </si>
  <si>
    <t>с.Зарванці, Вінницького р-ну, вул.Хмельницьке шосе, 1А</t>
  </si>
  <si>
    <t>м.Харків, вул.Дерев'янко,48, кв.41</t>
  </si>
  <si>
    <t>Декоративні подушки</t>
  </si>
  <si>
    <t>К-26 від   17.12.18 р.</t>
  </si>
  <si>
    <t>Частини до аудіо- та відеообладнання (Комплект обладнання для сцени, студії звукозапису та радіостудії)</t>
  </si>
  <si>
    <t>17/12  від 17.12.18 р.</t>
  </si>
  <si>
    <t xml:space="preserve">Послуги з монтажу та пуско-налагоджувальних робіт світлового та звукового обладнання </t>
  </si>
  <si>
    <t>14-2018  від 17.12.18 р.</t>
  </si>
  <si>
    <t>ТОВ ВТП "ВІНПАК"</t>
  </si>
  <si>
    <t>м.Вінниця, вул.Хмельницьке шосе,11</t>
  </si>
  <si>
    <t>117 від 17.12.18 р.</t>
  </si>
  <si>
    <t>ПП "Рослана"</t>
  </si>
  <si>
    <t>м.Вінниця, вул.Айвазовського, 4</t>
  </si>
  <si>
    <t>Монтаж та налагодження системи відеоспостереження</t>
  </si>
  <si>
    <t>17-2018 від 17.12.18 р.</t>
  </si>
  <si>
    <t>ТОВ "ЕКОПРОМ СІСТЕМ"</t>
  </si>
  <si>
    <t>м.Київ, вул.Шепелєва Миколи, 6</t>
  </si>
  <si>
    <t>м.Біла Церква, вул.В.Чорновола,3, кв.46</t>
  </si>
  <si>
    <t>м.Вінниця, вул.Стахурського,24, кв.120</t>
  </si>
  <si>
    <t>м.Вінниця, вул.Ак.Ющенка,10, кв.29</t>
  </si>
  <si>
    <t>м.Вінниця, вул.Театральна, 15</t>
  </si>
  <si>
    <t>м.Черкаси, вул.Гуржіївська, 31,оф.405</t>
  </si>
  <si>
    <t>Електричні побутові прилади (Пилисос миючий)</t>
  </si>
  <si>
    <t>ФОП Панасюк П. П.</t>
  </si>
  <si>
    <t>с.Мізяківські Хутори, Вінницький р-н, вул.Кірова, 18</t>
  </si>
  <si>
    <t>Товар (сплітер)</t>
  </si>
  <si>
    <t>18-2018 від 18.12.18 р.</t>
  </si>
  <si>
    <t>ФОП Стеценко О. В.</t>
  </si>
  <si>
    <t xml:space="preserve">м. Харків, вул.Валентинівська, 33, кв.121 </t>
  </si>
  <si>
    <t>Джерело безперебійного живлення для FabLab</t>
  </si>
  <si>
    <t>19/2018 від 19.12.18 р.</t>
  </si>
  <si>
    <t>Послуги з Технічного забезпечення заходу</t>
  </si>
  <si>
    <t>21/2018 від 21.12.18 р.</t>
  </si>
  <si>
    <t xml:space="preserve">Придбання та виготовлення зображення на плівці </t>
  </si>
  <si>
    <t>26/12-18 від 27.12.18 р.</t>
  </si>
  <si>
    <t>Комплект меблів для конференц-зали молодіжного центру</t>
  </si>
  <si>
    <t>22-12-18 від 22.12.</t>
  </si>
  <si>
    <t>ФОП Рябчук В. В.</t>
  </si>
  <si>
    <t>с.Мухівці, Немирівський р-н, вул.Гагаріна,52</t>
  </si>
  <si>
    <t>Мобільний телефон Хiaomi Mi A2</t>
  </si>
  <si>
    <t>ФОП Савчинська А. М.</t>
  </si>
  <si>
    <t>Інформаційно-консультаційні послуги</t>
  </si>
  <si>
    <t>27-18 від 27.12.18 р.</t>
  </si>
  <si>
    <t>м.Вінниця, вул.Порика,45, кв.106</t>
  </si>
  <si>
    <t>Ноутбук LenovoIdeaPad 320-15ISK, Планшет Microsoft SurfaceGo</t>
  </si>
  <si>
    <t>26-18  від 27.12.18 р.</t>
  </si>
  <si>
    <t>РЕЄСТР  ДОГОВОРІВ  КОМУНАЛЬНОГО ЗАКЛАДУ  "ВІННИЦЬКОГО ОБЛАСНОГО МОЛОДІЖНОГО ЦЕНТРУ  "КВАДРАТ"</t>
  </si>
  <si>
    <t>ТП-20190121-МЦК від 21.01.19</t>
  </si>
  <si>
    <t>ФОП Почапський І. П.</t>
  </si>
  <si>
    <t>м.Вінниця, пров.Добролюбова,24</t>
  </si>
  <si>
    <t>Обслуговування каналізаційної системи</t>
  </si>
  <si>
    <t>ФОП Кузіна І. Б.</t>
  </si>
  <si>
    <t>м.Вінниця, просп.Космонавтів,74, 118</t>
  </si>
  <si>
    <t>MicroSDXC, USB концентратор,акамулятор,батарейки,зовнішній акумулятор,зарядний пристрій,комутатор,патч-корд,фільтри-подовжувачі</t>
  </si>
  <si>
    <t>ФОП Ткачук В. В.</t>
  </si>
  <si>
    <t xml:space="preserve">м.Вінниця, вул.Чехова,10,гурт, кв.214 </t>
  </si>
  <si>
    <t xml:space="preserve">Корзина для паперу </t>
  </si>
  <si>
    <t>ТОВ "Книгарня Є"</t>
  </si>
  <si>
    <t>м.Київ, вул.Лисенка,3, літ.А</t>
  </si>
  <si>
    <t>Книжкова продукція</t>
  </si>
  <si>
    <t>Вінницька торгово-промислова палата</t>
  </si>
  <si>
    <t>м.Вінниця, вул.Соборна, 67</t>
  </si>
  <si>
    <t>Послуги з організації навчання з питань здійснення процедур закупівель товарів, робіт (послуг) за державні кошти</t>
  </si>
  <si>
    <t>ТОВ "Електрокабель"</t>
  </si>
  <si>
    <t>м.Вінниця, вул. В.Стуса, 3/1</t>
  </si>
  <si>
    <t>Електротехнічна продукція (запобіжники)</t>
  </si>
  <si>
    <t>ФОП Ковалевський В. С.</t>
  </si>
  <si>
    <t>м.Вінниця, вул.Марії Литвиненко-Вольгемут,40, кв.24</t>
  </si>
  <si>
    <t>Папір офісний для друку А4, А3</t>
  </si>
  <si>
    <t>ФОП Трачук О.В.</t>
  </si>
  <si>
    <t>м.Вінниця, вул.Ширшова, 3, кв.97</t>
  </si>
  <si>
    <t xml:space="preserve">Журнали  реєстрації інструктажів </t>
  </si>
  <si>
    <t>СПД ФО гончарук В. М.</t>
  </si>
  <si>
    <t>Послуги по технічному обслуговуванню та ремонту офісної техніки</t>
  </si>
  <si>
    <t>м.Вінниця, вул.Зодчих,36, кв.31</t>
  </si>
  <si>
    <t>КП "Вінницька транспортна компанія"</t>
  </si>
  <si>
    <t>03327925</t>
  </si>
  <si>
    <t>02944805</t>
  </si>
  <si>
    <t>м.Вінниця, вул.Хмельницьке шосе, 29</t>
  </si>
  <si>
    <t>Проїзні квитки</t>
  </si>
  <si>
    <t>ТОВ "Безпека-Гарант"</t>
  </si>
  <si>
    <t>м.Вінниця, вул.Магістратська, 158</t>
  </si>
  <si>
    <t>Підключення до пульту Централізованого пожежного спостереження, цілодобове пожежне спостереження та технічне обслуговування пожежної сигналізації</t>
  </si>
  <si>
    <t>ТОВ "Безпека-Гарант 1"</t>
  </si>
  <si>
    <t>Монтаж охоронної сигналізації</t>
  </si>
  <si>
    <t>1123/ОМ від 05.04.19 р.</t>
  </si>
  <si>
    <t>Охорона об'єктів за допомогою пульту централізованої охорони</t>
  </si>
  <si>
    <t xml:space="preserve">ФОП Бондар Г. О. </t>
  </si>
  <si>
    <t>Товар:CLEAMEN 100/200 5л, :CLEAMEN 442 5л,CN Моп карманний</t>
  </si>
  <si>
    <t>ПП "ВІНФОРТ"</t>
  </si>
  <si>
    <t>м.Вінниця, вул.Максимовича, 10</t>
  </si>
  <si>
    <t>м.Вінниця, вул.Стельмаха, 13, кв.17</t>
  </si>
  <si>
    <t>Побутова хімія, приладдя для прибирання,папір туалетний</t>
  </si>
  <si>
    <t>ФОП Толмачова О. В.</t>
  </si>
  <si>
    <t>м.Вінниця, вул.генерала Арабея, 48</t>
  </si>
  <si>
    <t>Фоторамки для плану евакуації при пожежі формату А3</t>
  </si>
  <si>
    <t>Дрібне канцелярське приладдя та офісне устаткування</t>
  </si>
  <si>
    <t>м.Вінниця, вул.Київська, 31, кв.99</t>
  </si>
  <si>
    <t>ФОП Камінський І. В.</t>
  </si>
  <si>
    <t xml:space="preserve">Послуги з організації проведення концертного виступу групи "Benito Gonzalez" </t>
  </si>
  <si>
    <t>КП ВМР "Вінницяміськтеплоенерго"</t>
  </si>
  <si>
    <t xml:space="preserve">м.Вінниця, вул.600-річчя, 13 </t>
  </si>
  <si>
    <t>Теплова енергія та гаряче водопостачання (Постачання теплової енергії, приєднане теплове навантаження)</t>
  </si>
  <si>
    <t>Папір туалетний</t>
  </si>
  <si>
    <t>ФОП Лебеда В. П.</t>
  </si>
  <si>
    <t xml:space="preserve">Надання лицензії на використання програмного забезпечення АС-Фінплан </t>
  </si>
  <si>
    <t>м.Вінниця, вул.А.Первозванного,2а, кв.113</t>
  </si>
  <si>
    <t>ФОП Непийвода М. В.</t>
  </si>
  <si>
    <t>м.Вінниця, вул.Юності,23, кв.28</t>
  </si>
  <si>
    <t xml:space="preserve">Виконання роботи з улаштування локальної комп'ютерної мережі </t>
  </si>
  <si>
    <t>ФОП Новак О. П.</t>
  </si>
  <si>
    <t>м.Вінниця, вул.Вишенька,51</t>
  </si>
  <si>
    <t>Квіткова продукція (корзина квітів)</t>
  </si>
  <si>
    <t>ФОП Мазур І. В.</t>
  </si>
  <si>
    <t>м.Вінниця, вул.Шевченко,29, кв.98</t>
  </si>
  <si>
    <t>Послуга з проживання учасника Семінару-тренінгу</t>
  </si>
  <si>
    <t>АТ "Укрпошта" Вінницька дирекція"</t>
  </si>
  <si>
    <t>м.Віниця, вул.Соборна, 59</t>
  </si>
  <si>
    <t>Послуга з пересилання відправлень "Укрпошта Експрес"</t>
  </si>
  <si>
    <t>14/04 від 16.04.19р.</t>
  </si>
  <si>
    <t>790/ПС від 05.04.19р.</t>
  </si>
  <si>
    <t>37 від 02.04.19р.</t>
  </si>
  <si>
    <t xml:space="preserve">15-15  від  31.10.18 </t>
  </si>
  <si>
    <t>1 від 04.02.19</t>
  </si>
  <si>
    <t>04/03/01/2019 від 06.02.19</t>
  </si>
  <si>
    <t>1 від  06.02.19</t>
  </si>
  <si>
    <t>20 від 20.02.19</t>
  </si>
  <si>
    <t>20/02/2019 від 06.03.19</t>
  </si>
  <si>
    <t>27/03 від 27.03.19</t>
  </si>
  <si>
    <t>02/04 від 20.03.19</t>
  </si>
  <si>
    <t>20/03 від 20.03.19</t>
  </si>
  <si>
    <t>1 від 21.12.18 до Договору 20/02/2019 від 06.03.19 на зменшення суми Договору</t>
  </si>
  <si>
    <t xml:space="preserve">1 від 26.04.19 до Договору 04/03/01/2019 від 06.02.19 </t>
  </si>
  <si>
    <t xml:space="preserve">2 від 27.06.19 до Договору 04/03/01/2019 від 06.02.19 </t>
  </si>
  <si>
    <t>17 від 29.03.19</t>
  </si>
  <si>
    <t>46  від 29.03.19</t>
  </si>
  <si>
    <t>24/04 від 24.04.19</t>
  </si>
  <si>
    <t>6817 від 06.05.19</t>
  </si>
  <si>
    <t>48  від 17.05.19</t>
  </si>
  <si>
    <t>79 від 23.04.19</t>
  </si>
  <si>
    <t>05/06 від 05.06.19</t>
  </si>
  <si>
    <t>1098  від  21.05.19</t>
  </si>
  <si>
    <t>30/06 від 30.06.19</t>
  </si>
  <si>
    <t>ФОП Руденко В. В.</t>
  </si>
  <si>
    <t>м.Вінниця, вул.Збишка,2А, кв.10</t>
  </si>
  <si>
    <t>Роботи по щомісячному технічному обслуговуванню теплопункту</t>
  </si>
  <si>
    <t>01/07 від 01.07.19</t>
  </si>
  <si>
    <t xml:space="preserve">23-05-2-412-630 від 01.07.19 </t>
  </si>
  <si>
    <t>Послуги по технічному обслуговуванню та ремонту офісної та комп'ютерної техніки</t>
  </si>
  <si>
    <t>б/н від 01.07.19</t>
  </si>
  <si>
    <t>10/04 від 10.04.19</t>
  </si>
  <si>
    <t>1124 від 05.04.19</t>
  </si>
  <si>
    <t>б/н від 03.04.19</t>
  </si>
  <si>
    <t>ФОП Бебех М. В.</t>
  </si>
  <si>
    <t>м.Київ,вул.Ф.Ернста, 2, кв.10</t>
  </si>
  <si>
    <t xml:space="preserve">Пластик для 3Д принтера  </t>
  </si>
  <si>
    <t>08/07 від 08.07.19</t>
  </si>
  <si>
    <t>Книжки, маркери, стрічки, м'ячі</t>
  </si>
  <si>
    <t>128 від 09.07.19</t>
  </si>
  <si>
    <t>Маркер, папір, ручка</t>
  </si>
  <si>
    <t>125 від 01.07.19</t>
  </si>
  <si>
    <t>ФОП Борзова І. Н.</t>
  </si>
  <si>
    <t>м.Вінниця, вул.Л.Толстого,9, кв.35</t>
  </si>
  <si>
    <t xml:space="preserve">Послуги з мобільного харчування </t>
  </si>
  <si>
    <t>01/07/19 від 01.07.19</t>
  </si>
  <si>
    <t>ФОП Михайленко О. В.</t>
  </si>
  <si>
    <t>м.Віниця, вул.Верхарна,46</t>
  </si>
  <si>
    <t xml:space="preserve">Поліграфічні послуги </t>
  </si>
  <si>
    <t>ФОП Сергатюк І. О.</t>
  </si>
  <si>
    <t>м.Вінниця, 1-й пров.Пирогова,3</t>
  </si>
  <si>
    <t>Лампочки електричні</t>
  </si>
  <si>
    <t>15/07 від 15.07.19</t>
  </si>
  <si>
    <t>ФОП Бабич А. О.</t>
  </si>
  <si>
    <t>м.Вінниця, вул.Шмідта,69, кв.90</t>
  </si>
  <si>
    <t>Послуги з організації театральної вистави "Ми Є"</t>
  </si>
  <si>
    <t>19/07 від 19.07.19</t>
  </si>
  <si>
    <t xml:space="preserve">ФОП Лук'ян М. Ф. </t>
  </si>
  <si>
    <t>м.Вінниця, вул.С.Зулінського,44-В</t>
  </si>
  <si>
    <t>Електромеханічні ручні інструменти</t>
  </si>
  <si>
    <t>22/07 від 22.07.19</t>
  </si>
  <si>
    <t>ПАТ "Укртелеком" Вінницька філія</t>
  </si>
  <si>
    <t>м.Вінниця, вул.Соборна, 8</t>
  </si>
  <si>
    <t>Телекомунікаційні послуги Бізнес-мережі</t>
  </si>
  <si>
    <t>1852 від 24.07.19</t>
  </si>
  <si>
    <t>1 від 21.01.19 до Договору 15-15 від 31.10.18</t>
  </si>
  <si>
    <t>4 від 27.12.18 до Договору 15-15 від 23.07.19 змешення суми</t>
  </si>
  <si>
    <t xml:space="preserve">3 від 22.03.19 до Договору 15-15 від 31.10.19 збільшення суми </t>
  </si>
  <si>
    <t>В-24/19 від 10.04.19</t>
  </si>
  <si>
    <t>ФОП Іванов В. В.</t>
  </si>
  <si>
    <t xml:space="preserve">м.Вінниця, вул.600-річчя, 17 </t>
  </si>
  <si>
    <t>Натільний мікрофон для майстер класів з радіосистемою SHURE BLX14/P31 та провідний настільний мікрофон для конференцій BIG 783 con 48 phantom</t>
  </si>
  <si>
    <t>07/06 від 07.06.19</t>
  </si>
  <si>
    <t>1 від 30.01.20  2 від 30.01.20 3 від 25.02.20 4 від 18.06.20 5 від 16.07.20 6 від 30.09.20 7 від 07.12.20 8 від 21.12.20</t>
  </si>
  <si>
    <t>Послуги по тех.забезпеченню відеопроекційним обладнанням</t>
  </si>
  <si>
    <t>268 500,00        269 280,00         214 280,00         246 600,00        193 500,00        174 684,30</t>
  </si>
  <si>
    <t>Центр кіномистецтва та культури "Кіноподілля"</t>
  </si>
  <si>
    <t>8 від 02.01.2020</t>
  </si>
  <si>
    <t>Прокат художнього фільму "Крути"</t>
  </si>
  <si>
    <t>10 від 15.01.2020</t>
  </si>
  <si>
    <t>Вінницька ОУНБ ім. К.А.Тімірязєва</t>
  </si>
  <si>
    <t>Популяризація українського кінематографа та співпраця</t>
  </si>
  <si>
    <t>б/н від 15.01.2020</t>
  </si>
  <si>
    <t>35 від 15.01.20</t>
  </si>
  <si>
    <t>1 від 19.11.20</t>
  </si>
  <si>
    <t>ТП-20200116-МЦК від 16.01.20</t>
  </si>
  <si>
    <t>ФОП Ходський О.В.</t>
  </si>
  <si>
    <t>Флеш-накопичувачі, ардрідер, комутатор</t>
  </si>
  <si>
    <t>160120/01 від 16.01.20</t>
  </si>
  <si>
    <t>ФОП Швець І.Л.</t>
  </si>
  <si>
    <t>Заправка катриджа</t>
  </si>
  <si>
    <t>200116 від 16.01.20</t>
  </si>
  <si>
    <t>м. Вінниця, Хмельницьке шосе, 29</t>
  </si>
  <si>
    <t>Проїздні квитки</t>
  </si>
  <si>
    <t>1 від 16.01.20</t>
  </si>
  <si>
    <t>1 від 16.10.20</t>
  </si>
  <si>
    <t>Канцелярське приладдя</t>
  </si>
  <si>
    <t>3 від  22.01.20</t>
  </si>
  <si>
    <t>Побутова хімія, приладдя для прибирання</t>
  </si>
  <si>
    <t>В-2/20 від 22.01.20</t>
  </si>
  <si>
    <t>ТОВ "Безпека-Гарант "</t>
  </si>
  <si>
    <t xml:space="preserve">Цілодобове пожежне спостереження </t>
  </si>
  <si>
    <t>790/ПС від 23.01.20</t>
  </si>
  <si>
    <t>1124 від 23.01.20</t>
  </si>
  <si>
    <t>ФОП Лебеда В.П.</t>
  </si>
  <si>
    <t>Послуги по сервісному обслуговуванню ПЗ-АС Кошторис</t>
  </si>
  <si>
    <t>062ВФ від 24.01.20</t>
  </si>
  <si>
    <t>МКП "Кінотеатр "Родина"</t>
  </si>
  <si>
    <t>Послуги з демонструванню фільмів</t>
  </si>
  <si>
    <t>1/01 від 24.01.20</t>
  </si>
  <si>
    <t>Вінницьке обласне відділення "ВГО Українська бібліотечна асоціація"</t>
  </si>
  <si>
    <t>б/н від 27.01.2020</t>
  </si>
  <si>
    <t>28/01 від 28.01.20</t>
  </si>
  <si>
    <t>Заклад Вінницька дитяча художня школа"</t>
  </si>
  <si>
    <t>05464158</t>
  </si>
  <si>
    <t>Поширення інформації з історії державоутворення</t>
  </si>
  <si>
    <t>б/н від 31.01.20</t>
  </si>
  <si>
    <t>ТОВ "Ватіс"</t>
  </si>
  <si>
    <t>Технічне обслуговування системи вентиляції</t>
  </si>
  <si>
    <t>07/02 ві 07.02.20</t>
  </si>
  <si>
    <t xml:space="preserve">Теплова енергія та гаряче водопостачання </t>
  </si>
  <si>
    <t>6817 від 10.02.20</t>
  </si>
  <si>
    <t>1 від 30.06.20</t>
  </si>
  <si>
    <t>ФОП Оболонський В.І.</t>
  </si>
  <si>
    <t>Послуги з встановлення обладнання для підсилення сигналу моб. Оператора</t>
  </si>
  <si>
    <t>01 від 10.02.20</t>
  </si>
  <si>
    <t>100220 від 10.02.20</t>
  </si>
  <si>
    <t>ФОП Затоковенко І.І.</t>
  </si>
  <si>
    <t>Вода питна негазована</t>
  </si>
  <si>
    <t>12/10/02/2020 від 13.02.20</t>
  </si>
  <si>
    <t>ТОВ "ВКФ"ВВ"</t>
  </si>
  <si>
    <t>Папір "Маестро Стандарт"</t>
  </si>
  <si>
    <t>13/02 від 13.02.20</t>
  </si>
  <si>
    <t>Mobile Rack Age SUB3A5</t>
  </si>
  <si>
    <t>190220/02 від 19.02.20</t>
  </si>
  <si>
    <t>Вінницький обласний краєзнавчий музей</t>
  </si>
  <si>
    <t>б/н від 25.02.20</t>
  </si>
  <si>
    <t>ФОП Сегеда Г. М.</t>
  </si>
  <si>
    <t>ФОП Сологуб О. П.</t>
  </si>
  <si>
    <t>ГО "Розвиток корпоративної соціальної відповідальності"</t>
  </si>
  <si>
    <t>ТОВ "АВТОР"</t>
  </si>
  <si>
    <t>ФОП Ходський О. В.</t>
  </si>
  <si>
    <t>Вінницький соціально-економічний інститут ВНЗ Університету "Україна"</t>
  </si>
  <si>
    <t>ТОВ "Гренландія"</t>
  </si>
  <si>
    <t>ТОВ "ІНКОС ЛАЙН"</t>
  </si>
  <si>
    <t>ФОП Онікіна І. В.</t>
  </si>
  <si>
    <t xml:space="preserve">Вінницьке вище професійне училище сфери послуг </t>
  </si>
  <si>
    <t>ПП "Альянс-новагруп"</t>
  </si>
  <si>
    <t>ТОВ "Люкс-Сейл"</t>
  </si>
  <si>
    <t>ДУ "Всеукраїнський молодіжний центр"</t>
  </si>
  <si>
    <t>ТОВ "ЯРМУК"</t>
  </si>
  <si>
    <t>Вінницький обласний центр культури "Щедрик"</t>
  </si>
  <si>
    <t>Послуги з інформаційного супроводу проведення заходів протягом січня-березня 2020 р.</t>
  </si>
  <si>
    <t>Послуги з мобільного харчування під час проведеня заходу</t>
  </si>
  <si>
    <t>Дозатор рідкого мила</t>
  </si>
  <si>
    <t xml:space="preserve">Пластик для 3Д принтера </t>
  </si>
  <si>
    <t>Співпраця для підвищення працевлаштування української молоді шляхом проведення заходів з неформальної освіти</t>
  </si>
  <si>
    <t>Засіб криптографічного захисту інформації Сек'юрТокен-337</t>
  </si>
  <si>
    <t>Флеш-накопичувачі</t>
  </si>
  <si>
    <t>Про проведення практики студентки</t>
  </si>
  <si>
    <t>Засіб для експрес дезінфекції "I MED" 1000мл</t>
  </si>
  <si>
    <t>Інфрачервоний термометр АET-R1B1</t>
  </si>
  <si>
    <t>Комп'ютерна програма "Арт-Звіт"</t>
  </si>
  <si>
    <t>Виробнича практика студента</t>
  </si>
  <si>
    <t>Контейнер з чорнилами</t>
  </si>
  <si>
    <t>Біохлор рідина для дезинфекції, 10л</t>
  </si>
  <si>
    <t>Засіб для антибактер.обробки рук та поверхонь Salnet Sano, 5л</t>
  </si>
  <si>
    <t>Співпраця з метою формування та реалізації держ.політики</t>
  </si>
  <si>
    <t>Модуль пам'яті, точка доступу</t>
  </si>
  <si>
    <t>Послуги з технічного обслуговування вогнегасників</t>
  </si>
  <si>
    <t>Послуги з тех.обслуговування внутрішніх пожежних кранів</t>
  </si>
  <si>
    <t>Підтримка становлення та розвитку молоді,створення та реалізація спільних проектів</t>
  </si>
  <si>
    <t>19 від 02.03.20</t>
  </si>
  <si>
    <t>02/03 від 02.03.20</t>
  </si>
  <si>
    <t>04/03 від 04.03.20</t>
  </si>
  <si>
    <t>5-К-26 від 05.03.20</t>
  </si>
  <si>
    <t>25/03 від 25.03.20</t>
  </si>
  <si>
    <t>б/н від 26.03.20</t>
  </si>
  <si>
    <t>6293-21 від 05.05.20</t>
  </si>
  <si>
    <t>200519/2 від 20.05.20</t>
  </si>
  <si>
    <t>20 від 25.05.20</t>
  </si>
  <si>
    <t>27/05 від 27.05.20</t>
  </si>
  <si>
    <t>28/05 від 28.05.20</t>
  </si>
  <si>
    <t>б/н від 29.05.20</t>
  </si>
  <si>
    <t>б/н від 01.06.20</t>
  </si>
  <si>
    <t>200601/1 від 01.06.20</t>
  </si>
  <si>
    <t>01/06/1 від 01.06.20</t>
  </si>
  <si>
    <t>01/06 від 01.06.20</t>
  </si>
  <si>
    <t>200609/1 від 09.06.20</t>
  </si>
  <si>
    <t>10/06 від 10.06.20</t>
  </si>
  <si>
    <t>10/06/01 від 10.06.20</t>
  </si>
  <si>
    <t>б/н від 10.06.20</t>
  </si>
  <si>
    <t>м. Вінниця, вул. Ботанічна, 15</t>
  </si>
  <si>
    <t>м. Вінниця, вул. Соборна, 73</t>
  </si>
  <si>
    <t>м.Вінниця,вул.Театральна, 24</t>
  </si>
  <si>
    <t>м.Вінниця, вул.Магістратська, 166</t>
  </si>
  <si>
    <t>м.Вінниця, вул.Магістратська, 168</t>
  </si>
  <si>
    <t>м.Вінниця, вул.А, Первозванного, 2-а/113</t>
  </si>
  <si>
    <t>м.Вінниця, вул.М. Оводова, 47</t>
  </si>
  <si>
    <t>м.Київ, вул. Ф. Ернста, 2/10</t>
  </si>
  <si>
    <t>м.Вінниця, вул.Магістратська, 66</t>
  </si>
  <si>
    <t>м.Вінниця, вул.Пр-кт Юності, 8</t>
  </si>
  <si>
    <t>м.Вінниця, вул.600-я, 13</t>
  </si>
  <si>
    <t>1 від 04.12.20</t>
  </si>
  <si>
    <t>м.Чернгів, вул. Гетьмана Полуботка, 18</t>
  </si>
  <si>
    <t>м.Вінниця, вул. Соборна, 19</t>
  </si>
  <si>
    <t>м.Вінниця, вул.Маліновського, 32</t>
  </si>
  <si>
    <t>м.Вінниця, с. Вахнівка, вул.Миру, 73</t>
  </si>
  <si>
    <t>м.Вінниця, с. Зарванці, вул.Хмельницьке шосе, 1-а</t>
  </si>
  <si>
    <t>м.Київ, вул. Грушевського, 10/310</t>
  </si>
  <si>
    <t>м.Київ, вул. Смоленська, 31-33</t>
  </si>
  <si>
    <t>м.Вінниця,вул.Театральна, 15</t>
  </si>
  <si>
    <t>м. Київ,вул. Західна, 11/34</t>
  </si>
  <si>
    <t>м. Київ,вул. Вишняківська, 3</t>
  </si>
  <si>
    <t>м.Вінниця,вул.Тимощука, 1-а/159</t>
  </si>
  <si>
    <t>м.Львів,вул.Наукова, 61/55</t>
  </si>
  <si>
    <t>м.Київ,вул.Чигоріна, 49</t>
  </si>
  <si>
    <t>м.Київ</t>
  </si>
  <si>
    <t>м.Вінниця,вул.Вишнева, 4</t>
  </si>
  <si>
    <t>м.Вінниця,вул. Ботанічна, 15</t>
  </si>
  <si>
    <t>ФОП Просяннікова А.В.</t>
  </si>
  <si>
    <t>м.Вінниця,вул. Стельмаха 21/45</t>
  </si>
  <si>
    <t>Грамоти</t>
  </si>
  <si>
    <t>23/07 від 14.07.20</t>
  </si>
  <si>
    <t>ФОП Клепа В.В.</t>
  </si>
  <si>
    <t>м.Вінниця,с. Писарівка, вул. Гагаріна, 62</t>
  </si>
  <si>
    <t>Транспортні послуги</t>
  </si>
  <si>
    <t>ДВНЗ "Могилів-Подільський монтажно-економічний коледж"</t>
  </si>
  <si>
    <t>Договір про співпрацю з метою соц.становлення, розвитку, навчання та самореалізації молоді</t>
  </si>
  <si>
    <t xml:space="preserve">б/н від 05.01.21 </t>
  </si>
  <si>
    <t>Департамент соціальної та молодіжної політики Вінницької ОДА</t>
  </si>
  <si>
    <t>Відповідальне зберігання з правом користування матеріальних цінностей</t>
  </si>
  <si>
    <t>ТП-20210122-МЦК від 22.01.21</t>
  </si>
  <si>
    <t>Цілодобове пожежне спостереження та технічне обслуговування пожежної сигналізації</t>
  </si>
  <si>
    <t>790/ПС від 25.01.21</t>
  </si>
  <si>
    <t>АТ "Національна суспільна телерадіокомпанія України"</t>
  </si>
  <si>
    <t>Угода про взаємодію та співпрацю: Серії інформаційних-просвітницьких заходів до пам'ятних днів Героїі Небесної Сотні</t>
  </si>
  <si>
    <t>б/н від 17.02.21</t>
  </si>
  <si>
    <t>Управління спільної комунальної власності територіальних громад Вінницької області</t>
  </si>
  <si>
    <t>Відшкодування витрат балансоутримувача на утримання орендованого нерухомого майна та надання орендарю комунальниї послуг та послуг з утримання будинку</t>
  </si>
  <si>
    <t>15-15-К від 23.02.21</t>
  </si>
  <si>
    <r>
      <t xml:space="preserve">1 </t>
    </r>
    <r>
      <rPr>
        <sz val="10"/>
        <color theme="1"/>
        <rFont val="Calibri"/>
        <family val="2"/>
        <charset val="204"/>
        <scheme val="minor"/>
      </rPr>
      <t>від</t>
    </r>
    <r>
      <rPr>
        <sz val="11"/>
        <color theme="1"/>
        <rFont val="Calibri"/>
        <family val="2"/>
        <scheme val="minor"/>
      </rPr>
      <t xml:space="preserve"> 23.02.21</t>
    </r>
  </si>
  <si>
    <r>
      <t xml:space="preserve">2 </t>
    </r>
    <r>
      <rPr>
        <sz val="10"/>
        <color theme="1"/>
        <rFont val="Calibri"/>
        <family val="2"/>
        <charset val="204"/>
        <scheme val="minor"/>
      </rPr>
      <t>від</t>
    </r>
    <r>
      <rPr>
        <sz val="11"/>
        <color theme="1"/>
        <rFont val="Calibri"/>
        <family val="2"/>
        <scheme val="minor"/>
      </rPr>
      <t xml:space="preserve"> 29.03.21</t>
    </r>
  </si>
  <si>
    <r>
      <t xml:space="preserve">3 </t>
    </r>
    <r>
      <rPr>
        <sz val="10"/>
        <color theme="1"/>
        <rFont val="Calibri"/>
        <family val="2"/>
        <charset val="204"/>
        <scheme val="minor"/>
      </rPr>
      <t>від</t>
    </r>
    <r>
      <rPr>
        <sz val="11"/>
        <color theme="1"/>
        <rFont val="Calibri"/>
        <family val="2"/>
        <scheme val="minor"/>
      </rPr>
      <t xml:space="preserve"> 31.05.21</t>
    </r>
  </si>
  <si>
    <r>
      <t xml:space="preserve">4 </t>
    </r>
    <r>
      <rPr>
        <sz val="10"/>
        <color theme="1"/>
        <rFont val="Calibri"/>
        <family val="2"/>
        <charset val="204"/>
        <scheme val="minor"/>
      </rPr>
      <t>від</t>
    </r>
    <r>
      <rPr>
        <sz val="11"/>
        <color theme="1"/>
        <rFont val="Calibri"/>
        <family val="2"/>
        <scheme val="minor"/>
      </rPr>
      <t xml:space="preserve"> 26.11.21</t>
    </r>
  </si>
  <si>
    <r>
      <t xml:space="preserve">5 </t>
    </r>
    <r>
      <rPr>
        <sz val="10"/>
        <color theme="1"/>
        <rFont val="Calibri"/>
        <family val="2"/>
        <charset val="204"/>
        <scheme val="minor"/>
      </rPr>
      <t>від</t>
    </r>
    <r>
      <rPr>
        <sz val="11"/>
        <color theme="1"/>
        <rFont val="Calibri"/>
        <family val="2"/>
        <scheme val="minor"/>
      </rPr>
      <t xml:space="preserve"> 14.12.21</t>
    </r>
  </si>
  <si>
    <r>
      <t xml:space="preserve">6 </t>
    </r>
    <r>
      <rPr>
        <sz val="10"/>
        <color theme="1"/>
        <rFont val="Calibri"/>
        <family val="2"/>
        <charset val="204"/>
        <scheme val="minor"/>
      </rPr>
      <t>від</t>
    </r>
    <r>
      <rPr>
        <sz val="11"/>
        <color theme="1"/>
        <rFont val="Calibri"/>
        <family val="2"/>
        <scheme val="minor"/>
      </rPr>
      <t xml:space="preserve"> 17.12.21</t>
    </r>
  </si>
  <si>
    <t>Оренда нерухомого майна, що належить до спільної комунальної власності територіальних громад Вінницької області</t>
  </si>
  <si>
    <t>15-15</t>
  </si>
  <si>
    <t>1 від 23.02.21</t>
  </si>
  <si>
    <t>2 від 23.02.21</t>
  </si>
  <si>
    <t>3 від 23.02.21</t>
  </si>
  <si>
    <t>ПрАТ "Страхова компанія "Місто"</t>
  </si>
  <si>
    <t>Послуги добровільного страхування майна</t>
  </si>
  <si>
    <t>201/002206</t>
  </si>
  <si>
    <t>Послуги по сервісному обслуговуванню ПЗ АС-Кошторис</t>
  </si>
  <si>
    <t>071вф від 26.02.21</t>
  </si>
  <si>
    <t xml:space="preserve">Папір туалетний "Джамбо", рушники паперові </t>
  </si>
  <si>
    <t>16 від 01.03.21</t>
  </si>
  <si>
    <t>ФОП Пишний О. А.</t>
  </si>
  <si>
    <t>Поліграфічні послуги</t>
  </si>
  <si>
    <t>6 від 01.03.21</t>
  </si>
  <si>
    <t>ФОП Драчук І. В.</t>
  </si>
  <si>
    <t>Послуги стороннього фахівця з обслуговування вебвузлів, тарифного плану "Професіональний" у програмі "ZOOM"</t>
  </si>
  <si>
    <t>02/03 від 02.03.21</t>
  </si>
  <si>
    <t>ФОП Затковенко І. І.</t>
  </si>
  <si>
    <t>Питна вода негазована ТМ "Небесна Криниця"</t>
  </si>
  <si>
    <t>ФОП Болховська Н. Р.</t>
  </si>
  <si>
    <t>Послуги з харчування під час проведення інформаційно-просвітницького заходу "Незнана перемога: Оборона Вінниці Іваном Богуном"</t>
  </si>
  <si>
    <t>09/03 від 09.03.21</t>
  </si>
  <si>
    <t>ФОП Матвєєв С. М.</t>
  </si>
  <si>
    <t>Комплект телекомунікаційного обладнання: кабель Atcom Premium, комутатор TP-LINK, коннектор UTP RJ45 пакет 100шт, точка доступу TP-Link EAP225</t>
  </si>
  <si>
    <t>103 від 10.03.21</t>
  </si>
  <si>
    <t>ФОП Гончар Р. А.</t>
  </si>
  <si>
    <t>Послуги з харчування під час проведення інформаційно-просвітницького заходу "Презентація гри-тренінгу "Молодіжна рада"</t>
  </si>
  <si>
    <t>11/03 від 11.03.21</t>
  </si>
  <si>
    <t>ГО "Лабораторія Ініціативної Молоді"</t>
  </si>
  <si>
    <t>Надання Гранту для цілей фінансування Проекту</t>
  </si>
  <si>
    <t>Папір для ксероксу А4 Xerox Marathon 80 г/м2 В</t>
  </si>
  <si>
    <t>83 від 31.03.21</t>
  </si>
  <si>
    <t>Вінницький обласний центр зайнятості</t>
  </si>
  <si>
    <t>Меморандум про співпрацю</t>
  </si>
  <si>
    <t>б/н від 31.03.21</t>
  </si>
  <si>
    <t>Пластик для зД принтера PLA 2,90 мм-0,50 кг</t>
  </si>
  <si>
    <t>01/04 від 01.04.21</t>
  </si>
  <si>
    <t>ФОП Дружиніна В. Ю.</t>
  </si>
  <si>
    <t>Пакет А4 з глянцевою ламінацією з принтом (100шт)</t>
  </si>
  <si>
    <t>Еко-сумка чорна з принтом (100шт)</t>
  </si>
  <si>
    <t>2 від 17.07.20</t>
  </si>
  <si>
    <t>2107/1 від 21.07.20</t>
  </si>
  <si>
    <t>ФОП Клементовська С.П.</t>
  </si>
  <si>
    <t>м.Вінниця,вул. Фурманова, 12/305</t>
  </si>
  <si>
    <t>21-7 від 21.07.20</t>
  </si>
  <si>
    <t>ФОП Маркинцовський А.В.</t>
  </si>
  <si>
    <t>м.Вінниця,вул. Хмельницьке шосе, 13</t>
  </si>
  <si>
    <t>Послуги зі звукорежисури</t>
  </si>
  <si>
    <t>21/07 від 21.07.2020</t>
  </si>
  <si>
    <t>3 від 06.08.20</t>
  </si>
  <si>
    <t>ФОП Ткачук В.В.</t>
  </si>
  <si>
    <t>м.Вінниця,вул. Чехова, 10/224</t>
  </si>
  <si>
    <t>59 від 10.08.20</t>
  </si>
  <si>
    <t>140820/01 від 14.08.20</t>
  </si>
  <si>
    <t>Жилет аварійний сигнальний</t>
  </si>
  <si>
    <t>14/08 від 14.08.2020</t>
  </si>
  <si>
    <t>5 від 19.08.20</t>
  </si>
  <si>
    <t>ТОВ "Твори"</t>
  </si>
  <si>
    <t>м.Вінниця,вул. Келецька, 51-а</t>
  </si>
  <si>
    <t>Ролл-ап</t>
  </si>
  <si>
    <t>61/08 від 20.08.20</t>
  </si>
  <si>
    <t>Прапор України</t>
  </si>
  <si>
    <t>60 від 20.08.20</t>
  </si>
  <si>
    <t>ФОП Волинець А.В.</t>
  </si>
  <si>
    <t>м.Вінниця,вул. Київська,10/62</t>
  </si>
  <si>
    <t>Лампи ЛЕД</t>
  </si>
  <si>
    <t>1266 від 21.08.20</t>
  </si>
  <si>
    <t>ТОВ "ТКБ"</t>
  </si>
  <si>
    <t>м.Вінниця,вул. Соборна, 7</t>
  </si>
  <si>
    <t>Організація циклу заходів</t>
  </si>
  <si>
    <t>б/н 27.08.20</t>
  </si>
  <si>
    <t>ДоННУ ім. Стуса</t>
  </si>
  <si>
    <t>м.Вінниця,вул. 600-річчя, 21</t>
  </si>
  <si>
    <t>Договір про співпрацю</t>
  </si>
  <si>
    <t>01-15/133 від 01.09.20</t>
  </si>
  <si>
    <t>Рукавиці нитрілові</t>
  </si>
  <si>
    <t>Плащ від дощу, мішки для сміття, шнур капрон</t>
  </si>
  <si>
    <t>10/09 від 10.09.20</t>
  </si>
  <si>
    <t>10 від 10.09.20</t>
  </si>
  <si>
    <t>ФОП Грумінський Є.В.</t>
  </si>
  <si>
    <t>Наклейки з шильдою</t>
  </si>
  <si>
    <t>Банер "павук"</t>
  </si>
  <si>
    <t>10/1 від 10.09.20</t>
  </si>
  <si>
    <t>Лійка та шланг для душа</t>
  </si>
  <si>
    <t>14 від 14.09.20</t>
  </si>
  <si>
    <t>Якушинецька сільська рада</t>
  </si>
  <si>
    <t>с. Якушенці</t>
  </si>
  <si>
    <t>ФОП Гора С.А.</t>
  </si>
  <si>
    <t>м.Вінниця,вул. Громова, 6</t>
  </si>
  <si>
    <t>4 від 17.09.20</t>
  </si>
  <si>
    <t>ФОП Болховська Н.Р.</t>
  </si>
  <si>
    <t>м.Вінниця, пр. Космонавтів, 42/71</t>
  </si>
  <si>
    <t>Послуги з харчування</t>
  </si>
  <si>
    <t>17-09 від 17.09.20</t>
  </si>
  <si>
    <t>ПВКП "Контур-К"</t>
  </si>
  <si>
    <t>м.Вінниця,вул. Замостянська, 26</t>
  </si>
  <si>
    <t>м.Вінниця,вул. Замостянська, 27</t>
  </si>
  <si>
    <t>Послуги з організації квесту</t>
  </si>
  <si>
    <t>17/09 від 17.09.20</t>
  </si>
  <si>
    <t>18/09 від 18.09.20</t>
  </si>
  <si>
    <t>Ямпільський роз.-оздоровчий центр</t>
  </si>
  <si>
    <t>м.Ямпіль,вул. Свободи, 75/1</t>
  </si>
  <si>
    <t>Проживання учасників</t>
  </si>
  <si>
    <t>21/09 від 18.09.20</t>
  </si>
  <si>
    <t>Подяки та прапор</t>
  </si>
  <si>
    <t>69/09 від 18.09.20</t>
  </si>
  <si>
    <t>ФОП Шестерик В.М.</t>
  </si>
  <si>
    <t>м.Вінниця,вул. Зодчих, 1/46</t>
  </si>
  <si>
    <t>Сидіння для унітазу</t>
  </si>
  <si>
    <t>01/10 від 01.10.20</t>
  </si>
  <si>
    <t>ФОП Гончар Р.А.</t>
  </si>
  <si>
    <t>05/10 від 05.10.20</t>
  </si>
  <si>
    <t>Еко-сумка небілена</t>
  </si>
  <si>
    <t>11 від 06.10.20</t>
  </si>
  <si>
    <t>ФОП Романович С.С.</t>
  </si>
  <si>
    <t>м.Вінниця,вул. Смірнова, 23/6, кв. 50</t>
  </si>
  <si>
    <t>Послуги сторонього фахівця</t>
  </si>
  <si>
    <t>12 від 06.10.20</t>
  </si>
  <si>
    <t>ФОП Магловець Ю.В.</t>
  </si>
  <si>
    <t>м.Вінниця,вул. Некрасова, 42/67</t>
  </si>
  <si>
    <t>Ручка з логотипом</t>
  </si>
  <si>
    <t>Блокнот А5 на пружині</t>
  </si>
  <si>
    <t>10 від 06.10.20</t>
  </si>
  <si>
    <t>10/1 від 06.10.20</t>
  </si>
  <si>
    <t>13 від 06.10.20</t>
  </si>
  <si>
    <t>Наклейки квадратні з шильдою</t>
  </si>
  <si>
    <t>11/1 від 06.10.20</t>
  </si>
  <si>
    <t>Бейдж горизонтальний</t>
  </si>
  <si>
    <t>70 від 07.10.20</t>
  </si>
  <si>
    <t>5 від 09.10.20</t>
  </si>
  <si>
    <t>ФОП Ващенко Ю.В.</t>
  </si>
  <si>
    <t>м.Вінниця,вул. Д. Нечая, 46</t>
  </si>
  <si>
    <t>Шафа офісна, комплект меблів</t>
  </si>
  <si>
    <t>15 від 12.10.20</t>
  </si>
  <si>
    <t>16/10 від 16.10.20</t>
  </si>
  <si>
    <t>ФОП Головащенко Т.В.</t>
  </si>
  <si>
    <t>м.Вінниця,вул. Д. Нечая, 97</t>
  </si>
  <si>
    <t>Обігрівач масляний</t>
  </si>
  <si>
    <t>22/10-1 від 22.10.20</t>
  </si>
  <si>
    <t>1 від 30.11.20</t>
  </si>
  <si>
    <t>22/10 від 22.10.20</t>
  </si>
  <si>
    <t>Плащ від дощу</t>
  </si>
  <si>
    <t>10 від 22.10.20</t>
  </si>
  <si>
    <t>126 від 26.10.20</t>
  </si>
  <si>
    <t>26/10 від 26.10.20</t>
  </si>
  <si>
    <t>КП "Вінницякартсервіс"</t>
  </si>
  <si>
    <t>м.Вінниця,вул. Соборна, 36</t>
  </si>
  <si>
    <t>Неперсофікована картка (покупка)</t>
  </si>
  <si>
    <t>Неперсофікована картка (покупка) обслуговування</t>
  </si>
  <si>
    <t>217 від 27.10.20</t>
  </si>
  <si>
    <t>218 від 27.10.20</t>
  </si>
  <si>
    <t>ФОП Шут В.М.</t>
  </si>
  <si>
    <t>м.Сарни,вул. Пушкіна, 54/154</t>
  </si>
  <si>
    <t>Стілець для барабанщика</t>
  </si>
  <si>
    <t>21 від 29.10.20</t>
  </si>
  <si>
    <t>Центр розвитку "Пангея Ультима"</t>
  </si>
  <si>
    <t>м.Вінниця,вул. Збишка, 2-а/34</t>
  </si>
  <si>
    <t>20106-1625 від 06.11.20</t>
  </si>
  <si>
    <t>Фарби акрил, пензли, олівці</t>
  </si>
  <si>
    <t>11 від 11.11.202</t>
  </si>
  <si>
    <t>ФОП Ковалевський В.С.</t>
  </si>
  <si>
    <t>м.Вінниця,вул. М. Литвиненко-Гельмут, 40/24</t>
  </si>
  <si>
    <t>Папір для ксерокса</t>
  </si>
  <si>
    <t>48 від 12.11.20</t>
  </si>
  <si>
    <t>ФОП Стефанів С.С.</t>
  </si>
  <si>
    <t>м.Вінниця,вул. Келецька, 122</t>
  </si>
  <si>
    <t>Послуги з організації мистецького клубу</t>
  </si>
  <si>
    <t>12/11 від 12.11.20</t>
  </si>
  <si>
    <t>132 від 13.11.20</t>
  </si>
  <si>
    <t>19/4 від 19.11.20</t>
  </si>
  <si>
    <t>19/2 від 19.11.20</t>
  </si>
  <si>
    <t>3112.2020</t>
  </si>
  <si>
    <t>Заклад культури "Палац мистецтв"</t>
  </si>
  <si>
    <t>м.Вінниця,вул. Стрілецька, 44</t>
  </si>
  <si>
    <t>Послуги з організації гри</t>
  </si>
  <si>
    <t>19/11 від 19.11.20</t>
  </si>
  <si>
    <t>Постачання оргтехніки</t>
  </si>
  <si>
    <t>19-11 від 19.11.20</t>
  </si>
  <si>
    <t>ФОП Гурська О.В.</t>
  </si>
  <si>
    <t>м.Вінниця, пров. Піонерський, 44/8</t>
  </si>
  <si>
    <t>19/3 від 19.11.20</t>
  </si>
  <si>
    <t>ТОВ "Поділля -Т"</t>
  </si>
  <si>
    <t>м.Вінниця,вул. Пушкіна, 4</t>
  </si>
  <si>
    <t>20/11 від 20.11.20</t>
  </si>
  <si>
    <t>1 від 02.12.20</t>
  </si>
  <si>
    <t>1 від 01.12.20</t>
  </si>
  <si>
    <t>Обігрівач УФО</t>
  </si>
  <si>
    <t>23/11 від 23.11.20</t>
  </si>
  <si>
    <t>ФОП Сільник Ю.С.</t>
  </si>
  <si>
    <t>ДВП грунтування</t>
  </si>
  <si>
    <t>134 від 24.11.20</t>
  </si>
  <si>
    <t>лампа настільна, світильник, шл.-грав. Пристрій</t>
  </si>
  <si>
    <t>24/11 від 24.11.20</t>
  </si>
  <si>
    <t>ВТЕІ</t>
  </si>
  <si>
    <t>м.Вінниця,вул. Соборна, 87</t>
  </si>
  <si>
    <t>ТОВ "АВР Фенікс-Медіа"</t>
  </si>
  <si>
    <t>м.Вінниця,вул. Нагірна, 2</t>
  </si>
  <si>
    <t>Створення відеороліка</t>
  </si>
  <si>
    <t>241110 від 26.11.20</t>
  </si>
  <si>
    <t>ФОП Іщук І.П.</t>
  </si>
  <si>
    <t>смт. Колки, Волинська обл., вул. Грушевського, 10-в</t>
  </si>
  <si>
    <t>Музичне обладнання</t>
  </si>
  <si>
    <t>26/11 від 26.11.20</t>
  </si>
  <si>
    <t>МО "Станиця-Пласту- НСОУ"</t>
  </si>
  <si>
    <t>м.Вінниця, 1-й провулок Петрусенка, 8-а</t>
  </si>
  <si>
    <t>ФОП Якимчук В.Б.</t>
  </si>
  <si>
    <t>Вінницька обл., с. Сокиринці, вул. 1 Травня, 72</t>
  </si>
  <si>
    <t>Еко-сумка чорна з лого</t>
  </si>
  <si>
    <t>Термокружка металева з лого</t>
  </si>
  <si>
    <t>03-12 від 03.12.2020</t>
  </si>
  <si>
    <t>03/12 від 03.12.20</t>
  </si>
  <si>
    <t>137 від 03.12.20</t>
  </si>
  <si>
    <t>ФОП Драчук І.В.</t>
  </si>
  <si>
    <t>м.Вінниця,вул. Київська, 168/22</t>
  </si>
  <si>
    <t>Обслуговування веб-узлів</t>
  </si>
  <si>
    <t>07-12 від 07.12.20</t>
  </si>
  <si>
    <t>07/12 від 07.12.20</t>
  </si>
  <si>
    <t>ФОП Манько С.Л.</t>
  </si>
  <si>
    <t>м.Вінниця,вул. пров. Смірнова, 13</t>
  </si>
  <si>
    <t>37 від 16.12.20</t>
  </si>
  <si>
    <t>ФОП Фозекош В.М.</t>
  </si>
  <si>
    <t>м. Київ, просп. Перемоги, 67</t>
  </si>
  <si>
    <t>Електричні побутові прилади</t>
  </si>
  <si>
    <t>21-12 від 21.12.20</t>
  </si>
  <si>
    <t>Послуги з відеозйомки</t>
  </si>
  <si>
    <t>21/12 від 21.12.20</t>
  </si>
  <si>
    <t>Лед лампа, настільні ігри</t>
  </si>
  <si>
    <t>12 від 28.12.20</t>
  </si>
  <si>
    <t>201228/2 від 28.12.20</t>
  </si>
  <si>
    <t>Карта памяті, батарейки, акумулятори, миша</t>
  </si>
  <si>
    <t>41 від 29.12.20</t>
  </si>
  <si>
    <t>ОА "Вінницька громадська телерадіокомпанія "Вінтера"</t>
  </si>
  <si>
    <t>м.Вінниця,вул. Театральна, 15</t>
  </si>
  <si>
    <t>Послуги з реклами</t>
  </si>
  <si>
    <t>29/12 від 29.12.20</t>
  </si>
  <si>
    <t>ФОП Коробчук С.А.</t>
  </si>
  <si>
    <t>м.Вінниця,проспект Юності, 21-99</t>
  </si>
  <si>
    <t>Купівля штативів</t>
  </si>
  <si>
    <t>1 від 29.12.20</t>
  </si>
  <si>
    <t>м. Вінниця, вул. Хмельницьке шосе, 7</t>
  </si>
  <si>
    <t>б/н від 04.01.21</t>
  </si>
  <si>
    <t>з 01.05.21-25.03.23</t>
  </si>
  <si>
    <t>0/02/03/2021 від 09.03.21</t>
  </si>
  <si>
    <t>24/03/21-01 від 24.03.21</t>
  </si>
  <si>
    <t>826 від 01.04.21</t>
  </si>
  <si>
    <t>825 від 01.04.21</t>
  </si>
  <si>
    <t>ФОП Безкоровайний М.М.</t>
  </si>
  <si>
    <t>Кульки надувні з принтом</t>
  </si>
  <si>
    <t>823 від 01.04.21</t>
  </si>
  <si>
    <t>02/04 від 02.04.21</t>
  </si>
  <si>
    <t>Пакет паперовий з логотипом</t>
  </si>
  <si>
    <t>09/03 від 06.04.21</t>
  </si>
  <si>
    <t>ФОП Гайдай С.П.</t>
  </si>
  <si>
    <t>Еко ручки з принтом</t>
  </si>
  <si>
    <t>06/04 від 06.04.21</t>
  </si>
  <si>
    <t>Блокнот з логотипом</t>
  </si>
  <si>
    <t>08/03 від 06.04.21</t>
  </si>
  <si>
    <t>07/03 від 06.04.21</t>
  </si>
  <si>
    <t>Папка паперова, календар, плакат А4</t>
  </si>
  <si>
    <t>ФОП Трачук О. В.</t>
  </si>
  <si>
    <t>Ст. куток з охорони праці, ЦЗ, пожежної безпеки</t>
  </si>
  <si>
    <t>06-04 від 06.04.21</t>
  </si>
  <si>
    <t>Про проведення навчання з питань пожежної безпеки</t>
  </si>
  <si>
    <t>04/21-08 від 16.04.21</t>
  </si>
  <si>
    <t>Навчально-методичний центр</t>
  </si>
  <si>
    <t>Навчання у сфері ЦЗ</t>
  </si>
  <si>
    <t>265 від 19.04.21</t>
  </si>
  <si>
    <t>м. Могилів-Подільський, вул. Стуса, 58</t>
  </si>
  <si>
    <t>м.Вінниця, вул. Театральна, 15</t>
  </si>
  <si>
    <t>м.Вінниця, Космонавтів, 18/10</t>
  </si>
  <si>
    <t>м.Вінниця, вул. Хмельницьке шосе, 85</t>
  </si>
  <si>
    <t>м.Вінниця, вул. Хлібна, 25</t>
  </si>
  <si>
    <t>м.Вінниця, пр. Стеценка, 48/16</t>
  </si>
  <si>
    <t>м.Ніжин, вул. Шевченка, 101а/63</t>
  </si>
  <si>
    <t>м.Вінниця,вул. Стрілецька, 3а</t>
  </si>
  <si>
    <t>м.Вінниця, вул.Магістратська, 94/19</t>
  </si>
  <si>
    <t>м.Вінниця, вул.Магістратська, 94/20</t>
  </si>
  <si>
    <t>м.Вінниця, вул. Г. Успінського, 71</t>
  </si>
  <si>
    <t>м.Вінниця, вул. Стельмаха, 21/45</t>
  </si>
  <si>
    <t>м.Вінниця, вул. Келецька, 126/20</t>
  </si>
  <si>
    <t>м.Вінниця, вул. Ширшова, 3/97</t>
  </si>
  <si>
    <t>ФОП Кратюк В.А.</t>
  </si>
  <si>
    <t>м.Вінниця, вул.Магістратська, 72/2</t>
  </si>
  <si>
    <t>м.Вінниця, вул.Магістратська, 26</t>
  </si>
  <si>
    <t>ФОП Цепляєав В.С.</t>
  </si>
  <si>
    <t>Про надання послуги реклами в соціальних мережах</t>
  </si>
  <si>
    <t>21.04. від 21.04.21</t>
  </si>
  <si>
    <t>ФОП Звуздецький Є.О.</t>
  </si>
  <si>
    <t>Про надання послуги з розробки сторінки волонтера</t>
  </si>
  <si>
    <t>21-04 від 21.04.21</t>
  </si>
  <si>
    <t>ФОП Внотченко О.М.</t>
  </si>
  <si>
    <t>Послуги з розробки дизайну</t>
  </si>
  <si>
    <t>21/04 від 21.04.21</t>
  </si>
  <si>
    <t>Кружка з принтом, ручка з принтом</t>
  </si>
  <si>
    <t>Еко- сумка з принтом</t>
  </si>
  <si>
    <t>858 від 22.04.21</t>
  </si>
  <si>
    <t>856 від 22.04.21</t>
  </si>
  <si>
    <t>857 від 22.04.21</t>
  </si>
  <si>
    <t>ФОП Філімонов К.Д.</t>
  </si>
  <si>
    <t>Про надання послуг тренера</t>
  </si>
  <si>
    <t>23.04 від 23.04.21</t>
  </si>
  <si>
    <t>ГО "Лютич"</t>
  </si>
  <si>
    <t>Фоторамка 21*30, чорна</t>
  </si>
  <si>
    <t>21 від 31.05.21</t>
  </si>
  <si>
    <t>ТОВ "Промавтоматика"</t>
  </si>
  <si>
    <t>Світильник стільовий</t>
  </si>
  <si>
    <t>25/06 від 25.06.21</t>
  </si>
  <si>
    <t>ФОП Бондаренко Г.О.</t>
  </si>
  <si>
    <t>29/04 від 25.06.21</t>
  </si>
  <si>
    <t>16/07 від 16.07.21</t>
  </si>
  <si>
    <t>16/07.01 від 16.07.21</t>
  </si>
  <si>
    <t>Договір про відповідальне зберігання</t>
  </si>
  <si>
    <t>443 від 23.07.21</t>
  </si>
  <si>
    <t>ТОВ "Українськи технологічні продукти"</t>
  </si>
  <si>
    <t>Монтаж системи "Антіпаніка"</t>
  </si>
  <si>
    <t>210703 від 28.07.21</t>
  </si>
  <si>
    <t>ФОП Швець Е.І.</t>
  </si>
  <si>
    <t>Закупка контейнерів з чорнилами</t>
  </si>
  <si>
    <t>210802/1 від 02.08.21</t>
  </si>
  <si>
    <t>13/08 від 13.08.21</t>
  </si>
  <si>
    <t>70 від 16.08.21</t>
  </si>
  <si>
    <t>ФОП Міша О.В.</t>
  </si>
  <si>
    <t>17/08 від 17.08.21</t>
  </si>
  <si>
    <t>ТОВ "Поділляелектрокомплект"</t>
  </si>
  <si>
    <t>Закупка електротехнічної продукції</t>
  </si>
  <si>
    <t>000032 від 03.09.21</t>
  </si>
  <si>
    <t>Кабель живлення, точка доступу, фільтр</t>
  </si>
  <si>
    <t>03/09 від 03.09.21</t>
  </si>
  <si>
    <t>ТОВ "Еволюція смаку"</t>
  </si>
  <si>
    <t>Антісептік "Біоцид"</t>
  </si>
  <si>
    <t>06/09 від 06.09.21</t>
  </si>
  <si>
    <t>ТОВ "О-2"</t>
  </si>
  <si>
    <t>Засіб криптографічного захисту інформації</t>
  </si>
  <si>
    <t>8609-18 від 08.09.21</t>
  </si>
  <si>
    <t>Футболка з принтом</t>
  </si>
  <si>
    <t>09/09 від 09.09.21</t>
  </si>
  <si>
    <t>09/21-08 від 14.09.21</t>
  </si>
  <si>
    <t>ФОП Мельник В.А.</t>
  </si>
  <si>
    <t>Розробка ВЕБ сайту</t>
  </si>
  <si>
    <t>01/10 від 01.10.21</t>
  </si>
  <si>
    <t>ФОП Кратюк  С.В.</t>
  </si>
  <si>
    <t>Печатка д-40</t>
  </si>
  <si>
    <t>21/10 від 21.10.21</t>
  </si>
  <si>
    <t>ФОП Вовчук П.О.</t>
  </si>
  <si>
    <t>23/10 від 23.10.21</t>
  </si>
  <si>
    <t>СПД Каліновська Г.В.</t>
  </si>
  <si>
    <t>Фарби по тканині</t>
  </si>
  <si>
    <t>27/10 від 27.10.21</t>
  </si>
  <si>
    <t>ФОП Шибецький О.Г.</t>
  </si>
  <si>
    <t>Маса керамічна</t>
  </si>
  <si>
    <t>29/10 від 29.10.21</t>
  </si>
  <si>
    <t>б/н</t>
  </si>
  <si>
    <t>000037 від 02.11.21</t>
  </si>
  <si>
    <t>Вінницький обласний центр технічної творчості</t>
  </si>
  <si>
    <t xml:space="preserve">б/н від 05.02.21 </t>
  </si>
  <si>
    <t>ФОП Качан Н.В.</t>
  </si>
  <si>
    <t>Намет з брендуванням</t>
  </si>
  <si>
    <t>02/09-21 від 15.11.21</t>
  </si>
  <si>
    <t>ФОП Доспєхов А.М.</t>
  </si>
  <si>
    <t>Тимчасове користування сценічного обладнання</t>
  </si>
  <si>
    <t>15.11.1 від 15.11.21</t>
  </si>
  <si>
    <t>15.11.2 від 15.11.21</t>
  </si>
  <si>
    <t>15.11.3 від 15.11.21</t>
  </si>
  <si>
    <t>Послуги зі встановлення та монтажу звукового обладнання</t>
  </si>
  <si>
    <t>Послуги з технічного обслуговування звукового обладнання</t>
  </si>
  <si>
    <t>ФОП Бабич А.О.</t>
  </si>
  <si>
    <t>Послуги фото та відеозйомки</t>
  </si>
  <si>
    <t>15/11 від 15.11.21</t>
  </si>
  <si>
    <t>Послуги з організації та проведення концерту</t>
  </si>
  <si>
    <t>15.11.4 від 15.11.21</t>
  </si>
  <si>
    <t>226 від 15.11.21</t>
  </si>
  <si>
    <t>Подяка А4</t>
  </si>
  <si>
    <t>91 від 17.11.21</t>
  </si>
  <si>
    <t>Блок живлення</t>
  </si>
  <si>
    <t>24/11 від 24.11.21</t>
  </si>
  <si>
    <t>24.11. від 24.11.21</t>
  </si>
  <si>
    <t>Будівельний фен</t>
  </si>
  <si>
    <t>ГО "Українська академія лідерства"</t>
  </si>
  <si>
    <t>ФОП Мамонтова Є.І.</t>
  </si>
  <si>
    <t>Банер 0,6м*1,6м</t>
  </si>
  <si>
    <t>2511 від 26.11.21</t>
  </si>
  <si>
    <t>ФОП Майданюк Н.Ю.</t>
  </si>
  <si>
    <t>03/12 від 03.12.21</t>
  </si>
  <si>
    <t>ДБЖ</t>
  </si>
  <si>
    <t>Кабель, комутатор, точка доступу</t>
  </si>
  <si>
    <t>Принтер НР</t>
  </si>
  <si>
    <t>15.12 від 15.12.21</t>
  </si>
  <si>
    <t>15/12 від 15.12.21</t>
  </si>
  <si>
    <t>15-12 від 15.12.21</t>
  </si>
  <si>
    <t>ФОП Шишкіна Н.Г.</t>
  </si>
  <si>
    <t>Шафа для паперів, письмовий стіл з тумбою</t>
  </si>
  <si>
    <t>20/12 від 20.12.21</t>
  </si>
  <si>
    <t>ЛЕД панель</t>
  </si>
  <si>
    <t>29/12 від 24.12.21</t>
  </si>
  <si>
    <t>211224/1 від 24.12.21</t>
  </si>
  <si>
    <t>211224/2 від 24.12.21</t>
  </si>
  <si>
    <t>Канцелярське приладдя, чайник, чашка</t>
  </si>
  <si>
    <t>132 від 28.12.21</t>
  </si>
  <si>
    <t>303 від 28.12.21</t>
  </si>
  <si>
    <t>Тумба, письмовий стіл, крісло офісне</t>
  </si>
  <si>
    <t>29/12 від 29.12.21</t>
  </si>
  <si>
    <t>м.Вінниця, вул. Фрунзе, 52/72</t>
  </si>
  <si>
    <t>м.Вінниця, вул. О. Антонова, 18</t>
  </si>
  <si>
    <t>м.Вінниця, вул. К. Кориатовичів, 172</t>
  </si>
  <si>
    <t>м.Вінниця, вул. Єлісаветинська, 3</t>
  </si>
  <si>
    <t>м.Вінниця, вул. Замостянська, 6/30</t>
  </si>
  <si>
    <t>м.Вінниця, Хмельницьке шосе, 145</t>
  </si>
  <si>
    <t>м.Вінниця, Катерининська, 6</t>
  </si>
  <si>
    <t>160721/02 від 16.07.21</t>
  </si>
  <si>
    <t>м.Вінниця, пров. Станіславського, 16</t>
  </si>
  <si>
    <t>м.Вінниця, вул. Зодчих, 19/72</t>
  </si>
  <si>
    <t>м.Вінниця, вул. Немирівське шосе, 76/21</t>
  </si>
  <si>
    <t>м.Вінниця, пр. Київська, 60/98</t>
  </si>
  <si>
    <t>м. Київ, вул. Тургенівська, 38, офіс 402-а</t>
  </si>
  <si>
    <t>м.Вінниця, пров. Станіславського, 5-а/22</t>
  </si>
  <si>
    <t>м. Вінниця, вул. Пушкіна, 2</t>
  </si>
  <si>
    <t>Житомирська обл., с. Соснівка, вул. Радянська, 13</t>
  </si>
  <si>
    <t>м.Вінниця, вул. Шолом-Алейхема, 9</t>
  </si>
  <si>
    <t>м. Харків, вул. Гарібальді, 11/133</t>
  </si>
  <si>
    <t>м.Вінниця, вул. Шмідта, 69/90</t>
  </si>
  <si>
    <t>Вінницька обл., с. Жорнище, вул. Миру, 23</t>
  </si>
  <si>
    <t>м. Київ, вул. Сім'ї Кульженків, 35/161</t>
  </si>
  <si>
    <t>м. Вінниця, вул. Келецька, 71/49, кв. 129</t>
  </si>
  <si>
    <t>м. Вінниця, вул. І. Бевза, 16/7</t>
  </si>
  <si>
    <t>Вінницька обл., с. Махаринці, вул. Миру, 8</t>
  </si>
  <si>
    <t>31/01 від 31.0122</t>
  </si>
  <si>
    <t>1 від 27.10.22</t>
  </si>
  <si>
    <t>ТП-20220128-МЦК від 28.01.22</t>
  </si>
  <si>
    <t>ТП-20220215-МЦК від 15.02.22</t>
  </si>
  <si>
    <t>1 від 19.09.22</t>
  </si>
  <si>
    <t>01/02/02/2022 від 01.02.22</t>
  </si>
  <si>
    <t>ПАТ "Датагруп"</t>
  </si>
  <si>
    <t>1124 від 15.02.22</t>
  </si>
  <si>
    <t>Послуги з організації та проведення заходу</t>
  </si>
  <si>
    <t>15/02 від 15.02.22</t>
  </si>
  <si>
    <t>Туалетний папір</t>
  </si>
  <si>
    <t>108 від 08.06.22</t>
  </si>
  <si>
    <t>м.Вінниця, вул.К.Маркса,14, кв.46</t>
  </si>
  <si>
    <t>м.Вінниця, вул.К.Маркса,14, кв.47</t>
  </si>
  <si>
    <t>Канцелярія</t>
  </si>
  <si>
    <t>Мережевий фільтр</t>
  </si>
  <si>
    <t>113 від 21.06.22</t>
  </si>
  <si>
    <t>114 від 21.06.22</t>
  </si>
  <si>
    <t>Маршрутизатор, точка доступу</t>
  </si>
  <si>
    <t>24/06 від 24.06.22</t>
  </si>
  <si>
    <t>132 від 07.07.22</t>
  </si>
  <si>
    <t>01/01/07/2022 від 07.07.22</t>
  </si>
  <si>
    <t>ФОП Блюма О.В.</t>
  </si>
  <si>
    <t>Програмний комплекс "Місцевий бюджет"</t>
  </si>
  <si>
    <t>13/07 від 13.07.22</t>
  </si>
  <si>
    <t>01/080від 01.08.22</t>
  </si>
  <si>
    <t>01/08 від 01.08.22</t>
  </si>
  <si>
    <t>201/002671 від 26.08.22</t>
  </si>
  <si>
    <t>292 від 16.09.22</t>
  </si>
  <si>
    <t>Ремонт принтера</t>
  </si>
  <si>
    <t>241022/01 від 24.10.22</t>
  </si>
  <si>
    <t>ПП "Новолакс"</t>
  </si>
  <si>
    <t>18/10 від 18.10.22</t>
  </si>
  <si>
    <t>31/10 від 31.10.22</t>
  </si>
  <si>
    <t>198 від 01.11.22</t>
  </si>
  <si>
    <t>230 від 30.11.22</t>
  </si>
  <si>
    <t>м. Черкаси, вул. Героїа Дніпра, 45/76</t>
  </si>
  <si>
    <t>м.Вінниця, Хмельницьке шосе, 82/117</t>
  </si>
  <si>
    <t>344836 від 01.02.22</t>
  </si>
  <si>
    <t>м. Київ, вул. Смоленська, 31-33</t>
  </si>
  <si>
    <t>ТП-20230116-МЦК від 16.01.23</t>
  </si>
  <si>
    <t>01/03/01/2023 від 18.01.23</t>
  </si>
  <si>
    <t>1124 від 27.01.23</t>
  </si>
  <si>
    <t>344836 від 07.02.23</t>
  </si>
  <si>
    <t>10/23 від 16.02.23</t>
  </si>
  <si>
    <t>32 від 28.03.23</t>
  </si>
  <si>
    <t>Кухоннеприладдя</t>
  </si>
  <si>
    <t>73 від 01.05.23</t>
  </si>
  <si>
    <t>77 від 01.05.23</t>
  </si>
  <si>
    <t>Папір офісний</t>
  </si>
  <si>
    <t>121 від 25.05.23</t>
  </si>
  <si>
    <t>м.Вінниця, вул.К.Маркса,14, кв.48</t>
  </si>
  <si>
    <t>126 від 08.06.23</t>
  </si>
  <si>
    <t>133 від 09.06.23</t>
  </si>
  <si>
    <t>ФОП Калмиков Є.М.</t>
  </si>
  <si>
    <t>м. Черкаси, вул. Хрещатик 195/701</t>
  </si>
  <si>
    <t>Інформаційна табличка</t>
  </si>
  <si>
    <t>09/06 від 08.06.23</t>
  </si>
  <si>
    <t>16/06  від 16.06.23</t>
  </si>
  <si>
    <t>ФОП Драчук М.В.</t>
  </si>
  <si>
    <t>м.Вінниця, Герцена, 24/6</t>
  </si>
  <si>
    <t>Фарба для стін</t>
  </si>
  <si>
    <t>26/06 від 26.06.23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</si>
</sst>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rgb="FF333333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4" fontId="0" fillId="0" borderId="0" xfId="0" applyNumberFormat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6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vertical="center"/>
    </xf>
    <xf numFmtId="4" fontId="0" fillId="0" borderId="0" xfId="0" applyNumberFormat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" fontId="4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13" fillId="0" borderId="0" xfId="0" applyFont="1"/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/>
    <xf numFmtId="0" fontId="0" fillId="0" borderId="1" xfId="0" applyBorder="1" applyAlignment="1">
      <alignment horizontal="center" wrapText="1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14" fontId="0" fillId="0" borderId="1" xfId="0" applyNumberFormat="1" applyBorder="1"/>
    <xf numFmtId="0" fontId="4" fillId="0" borderId="1" xfId="0" applyFont="1" applyBorder="1"/>
    <xf numFmtId="14" fontId="3" fillId="0" borderId="1" xfId="0" applyNumberFormat="1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2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0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/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9" fillId="0" borderId="7" xfId="0" applyFont="1" applyBorder="1" applyAlignment="1"/>
    <xf numFmtId="0" fontId="0" fillId="0" borderId="7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4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0" fillId="0" borderId="0" xfId="0" applyAlignment="1"/>
    <xf numFmtId="0" fontId="4" fillId="0" borderId="1" xfId="0" applyFont="1" applyBorder="1" applyAlignment="1">
      <alignment vertical="center" wrapText="1"/>
    </xf>
    <xf numFmtId="4" fontId="0" fillId="0" borderId="1" xfId="0" applyNumberFormat="1" applyBorder="1" applyAlignment="1"/>
    <xf numFmtId="4" fontId="0" fillId="0" borderId="0" xfId="0" applyNumberForma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J18" sqref="J18"/>
    </sheetView>
  </sheetViews>
  <sheetFormatPr defaultRowHeight="15" x14ac:dyDescent="0.25"/>
  <cols>
    <col min="1" max="1" width="3.85546875" customWidth="1"/>
    <col min="2" max="2" width="34.28515625" customWidth="1"/>
    <col min="3" max="3" width="12.7109375" customWidth="1"/>
    <col min="4" max="4" width="42.42578125" customWidth="1"/>
    <col min="5" max="5" width="59.28515625" customWidth="1"/>
    <col min="6" max="6" width="15.140625" customWidth="1"/>
    <col min="7" max="7" width="12.42578125" customWidth="1"/>
    <col min="8" max="8" width="10.5703125" customWidth="1"/>
    <col min="9" max="9" width="15.42578125" style="152" customWidth="1"/>
  </cols>
  <sheetData>
    <row r="1" spans="1:10" ht="15.75" customHeight="1" x14ac:dyDescent="0.25"/>
    <row r="2" spans="1:10" ht="18.75" x14ac:dyDescent="0.3">
      <c r="D2" s="118" t="s">
        <v>152</v>
      </c>
      <c r="E2" s="118"/>
      <c r="F2" s="118"/>
      <c r="G2" s="118"/>
      <c r="H2" s="118"/>
      <c r="I2" s="119"/>
    </row>
    <row r="3" spans="1:10" ht="23.25" customHeight="1" x14ac:dyDescent="0.25">
      <c r="A3" s="120" t="s">
        <v>0</v>
      </c>
      <c r="B3" s="121" t="s">
        <v>1</v>
      </c>
      <c r="C3" s="120" t="s">
        <v>2</v>
      </c>
      <c r="D3" s="120" t="s">
        <v>3</v>
      </c>
      <c r="E3" s="120" t="s">
        <v>4</v>
      </c>
      <c r="F3" s="121" t="s">
        <v>6</v>
      </c>
      <c r="G3" s="122" t="s">
        <v>24</v>
      </c>
      <c r="H3" s="121" t="s">
        <v>5</v>
      </c>
      <c r="I3" s="153" t="s">
        <v>7</v>
      </c>
    </row>
    <row r="4" spans="1:10" ht="18.75" customHeight="1" x14ac:dyDescent="0.25">
      <c r="A4" s="120"/>
      <c r="B4" s="121"/>
      <c r="C4" s="120"/>
      <c r="D4" s="120"/>
      <c r="E4" s="120"/>
      <c r="F4" s="121"/>
      <c r="G4" s="123"/>
      <c r="H4" s="121"/>
      <c r="I4" s="153"/>
    </row>
    <row r="5" spans="1:10" ht="33" customHeight="1" x14ac:dyDescent="0.25">
      <c r="A5" s="4"/>
      <c r="B5" s="4" t="s">
        <v>41</v>
      </c>
      <c r="C5" s="17">
        <v>38134787</v>
      </c>
      <c r="D5" s="4" t="s">
        <v>42</v>
      </c>
      <c r="E5" s="4" t="s">
        <v>43</v>
      </c>
      <c r="F5" s="14" t="s">
        <v>938</v>
      </c>
      <c r="G5" s="10"/>
      <c r="H5" s="6">
        <v>45291</v>
      </c>
      <c r="I5" s="7">
        <v>14400</v>
      </c>
      <c r="J5" s="42"/>
    </row>
    <row r="6" spans="1:10" ht="30.75" customHeight="1" x14ac:dyDescent="0.25">
      <c r="A6" s="4"/>
      <c r="B6" s="151" t="s">
        <v>490</v>
      </c>
      <c r="C6" s="90">
        <v>2610404675</v>
      </c>
      <c r="D6" s="4" t="s">
        <v>421</v>
      </c>
      <c r="E6" s="8" t="s">
        <v>491</v>
      </c>
      <c r="F6" s="14" t="s">
        <v>939</v>
      </c>
      <c r="G6" s="10"/>
      <c r="H6" s="6">
        <v>45291</v>
      </c>
      <c r="I6" s="7">
        <v>15000</v>
      </c>
      <c r="J6" s="42"/>
    </row>
    <row r="7" spans="1:10" ht="35.25" customHeight="1" x14ac:dyDescent="0.25">
      <c r="A7" s="4"/>
      <c r="B7" s="4" t="s">
        <v>189</v>
      </c>
      <c r="C7" s="37">
        <v>37028608</v>
      </c>
      <c r="D7" s="4" t="s">
        <v>187</v>
      </c>
      <c r="E7" s="5" t="s">
        <v>192</v>
      </c>
      <c r="F7" s="10" t="s">
        <v>940</v>
      </c>
      <c r="G7" s="8"/>
      <c r="H7" s="6">
        <v>45291</v>
      </c>
      <c r="I7" s="7">
        <v>15000</v>
      </c>
      <c r="J7" s="42"/>
    </row>
    <row r="8" spans="1:10" ht="35.25" customHeight="1" x14ac:dyDescent="0.25">
      <c r="A8" s="4"/>
      <c r="B8" s="151" t="s">
        <v>904</v>
      </c>
      <c r="C8" s="90">
        <v>31720260</v>
      </c>
      <c r="D8" s="4" t="s">
        <v>937</v>
      </c>
      <c r="E8" s="4" t="s">
        <v>43</v>
      </c>
      <c r="F8" s="14" t="s">
        <v>941</v>
      </c>
      <c r="G8" s="10"/>
      <c r="H8" s="6">
        <v>45291</v>
      </c>
      <c r="I8" s="7">
        <v>16600</v>
      </c>
      <c r="J8" s="42"/>
    </row>
    <row r="9" spans="1:10" ht="34.5" customHeight="1" x14ac:dyDescent="0.25">
      <c r="A9" s="4"/>
      <c r="B9" s="4" t="s">
        <v>195</v>
      </c>
      <c r="C9" s="9">
        <v>31127800</v>
      </c>
      <c r="D9" s="4" t="s">
        <v>196</v>
      </c>
      <c r="E9" s="4" t="s">
        <v>323</v>
      </c>
      <c r="F9" s="10" t="s">
        <v>942</v>
      </c>
      <c r="G9" s="8"/>
      <c r="H9" s="6">
        <v>45291</v>
      </c>
      <c r="I9" s="7">
        <v>15000</v>
      </c>
      <c r="J9" s="42"/>
    </row>
    <row r="10" spans="1:10" ht="34.5" customHeight="1" x14ac:dyDescent="0.25">
      <c r="A10" s="4"/>
      <c r="B10" s="2" t="s">
        <v>523</v>
      </c>
      <c r="C10" s="75">
        <v>3112405625</v>
      </c>
      <c r="D10" s="4" t="s">
        <v>524</v>
      </c>
      <c r="E10" s="4" t="s">
        <v>908</v>
      </c>
      <c r="F10" s="10" t="s">
        <v>943</v>
      </c>
      <c r="G10" s="8"/>
      <c r="H10" s="6">
        <v>45291</v>
      </c>
      <c r="I10" s="7">
        <v>2476.84</v>
      </c>
      <c r="J10" s="42"/>
    </row>
    <row r="11" spans="1:10" ht="27.75" customHeight="1" x14ac:dyDescent="0.25">
      <c r="A11" s="2"/>
      <c r="B11" s="53" t="s">
        <v>101</v>
      </c>
      <c r="C11" s="90">
        <v>2771312050</v>
      </c>
      <c r="D11" s="4" t="s">
        <v>102</v>
      </c>
      <c r="E11" s="8" t="s">
        <v>944</v>
      </c>
      <c r="F11" s="10" t="s">
        <v>945</v>
      </c>
      <c r="G11" s="4"/>
      <c r="H11" s="6">
        <v>45291</v>
      </c>
      <c r="I11" s="7">
        <v>1898.3</v>
      </c>
      <c r="J11" s="42"/>
    </row>
    <row r="12" spans="1:10" ht="27.75" customHeight="1" x14ac:dyDescent="0.25">
      <c r="A12" s="2"/>
      <c r="B12" s="53" t="s">
        <v>101</v>
      </c>
      <c r="C12" s="90">
        <v>2771312050</v>
      </c>
      <c r="D12" s="4" t="s">
        <v>910</v>
      </c>
      <c r="E12" s="5" t="s">
        <v>912</v>
      </c>
      <c r="F12" s="10" t="s">
        <v>946</v>
      </c>
      <c r="G12" s="2"/>
      <c r="H12" s="6">
        <v>45291</v>
      </c>
      <c r="I12" s="7">
        <v>1225.21</v>
      </c>
      <c r="J12" s="42"/>
    </row>
    <row r="13" spans="1:10" ht="28.5" customHeight="1" x14ac:dyDescent="0.25">
      <c r="A13" s="2"/>
      <c r="B13" s="53" t="s">
        <v>101</v>
      </c>
      <c r="C13" s="90">
        <v>2771312050</v>
      </c>
      <c r="D13" s="4" t="s">
        <v>911</v>
      </c>
      <c r="E13" s="4" t="s">
        <v>947</v>
      </c>
      <c r="F13" s="10" t="s">
        <v>948</v>
      </c>
      <c r="G13" s="4"/>
      <c r="H13" s="6">
        <v>45291</v>
      </c>
      <c r="I13" s="7">
        <v>4125</v>
      </c>
      <c r="J13" s="42"/>
    </row>
    <row r="14" spans="1:10" ht="31.5" customHeight="1" x14ac:dyDescent="0.25">
      <c r="A14" s="2"/>
      <c r="B14" s="53" t="s">
        <v>101</v>
      </c>
      <c r="C14" s="90">
        <v>2771312050</v>
      </c>
      <c r="D14" s="4" t="s">
        <v>949</v>
      </c>
      <c r="E14" s="4" t="s">
        <v>908</v>
      </c>
      <c r="F14" s="10" t="s">
        <v>950</v>
      </c>
      <c r="G14" s="4"/>
      <c r="H14" s="6">
        <v>45291</v>
      </c>
      <c r="I14" s="7">
        <v>2994.6</v>
      </c>
      <c r="J14" s="42"/>
    </row>
    <row r="15" spans="1:10" ht="31.5" customHeight="1" x14ac:dyDescent="0.25">
      <c r="A15" s="2"/>
      <c r="B15" s="53" t="s">
        <v>952</v>
      </c>
      <c r="C15" s="90">
        <v>2196521967</v>
      </c>
      <c r="D15" s="4" t="s">
        <v>953</v>
      </c>
      <c r="E15" s="4" t="s">
        <v>954</v>
      </c>
      <c r="F15" s="10" t="s">
        <v>955</v>
      </c>
      <c r="G15" s="4"/>
      <c r="H15" s="6">
        <v>45291</v>
      </c>
      <c r="I15" s="7">
        <v>2050</v>
      </c>
      <c r="J15" s="42"/>
    </row>
    <row r="16" spans="1:10" ht="33" customHeight="1" x14ac:dyDescent="0.25">
      <c r="A16" s="2"/>
      <c r="B16" s="53" t="s">
        <v>101</v>
      </c>
      <c r="C16" s="90">
        <v>2771312050</v>
      </c>
      <c r="D16" s="4" t="s">
        <v>910</v>
      </c>
      <c r="E16" s="5" t="s">
        <v>912</v>
      </c>
      <c r="F16" s="10" t="s">
        <v>951</v>
      </c>
      <c r="G16" s="4"/>
      <c r="H16" s="6">
        <v>45291</v>
      </c>
      <c r="I16" s="7">
        <v>4433.1000000000004</v>
      </c>
      <c r="J16" s="42"/>
    </row>
    <row r="17" spans="1:10" ht="30.75" customHeight="1" x14ac:dyDescent="0.25">
      <c r="A17" s="2"/>
      <c r="B17" s="2" t="s">
        <v>777</v>
      </c>
      <c r="C17" s="41">
        <v>34849153</v>
      </c>
      <c r="D17" s="4" t="s">
        <v>879</v>
      </c>
      <c r="E17" s="2" t="s">
        <v>865</v>
      </c>
      <c r="F17" s="10" t="s">
        <v>956</v>
      </c>
      <c r="G17" s="4"/>
      <c r="H17" s="6">
        <v>45291</v>
      </c>
      <c r="I17" s="7">
        <v>19927.38</v>
      </c>
      <c r="J17" s="42"/>
    </row>
    <row r="18" spans="1:10" ht="30" x14ac:dyDescent="0.25">
      <c r="A18" s="2"/>
      <c r="B18" s="55" t="s">
        <v>957</v>
      </c>
      <c r="C18" s="90">
        <v>2829620536</v>
      </c>
      <c r="D18" s="4" t="s">
        <v>958</v>
      </c>
      <c r="E18" s="4" t="s">
        <v>959</v>
      </c>
      <c r="F18" s="59" t="s">
        <v>960</v>
      </c>
      <c r="G18" s="2"/>
      <c r="H18" s="6">
        <v>45291</v>
      </c>
      <c r="I18" s="154">
        <v>3933</v>
      </c>
      <c r="J18" s="42"/>
    </row>
    <row r="19" spans="1:10" ht="15.75" x14ac:dyDescent="0.25">
      <c r="A19" s="2"/>
      <c r="B19" s="55"/>
      <c r="C19" s="90"/>
      <c r="D19" s="4"/>
      <c r="E19" s="4"/>
      <c r="F19" s="59"/>
      <c r="G19" s="2"/>
      <c r="H19" s="6"/>
      <c r="I19" s="154"/>
      <c r="J19" s="42"/>
    </row>
    <row r="20" spans="1:10" ht="15.75" x14ac:dyDescent="0.25">
      <c r="A20" s="2"/>
      <c r="B20" s="55"/>
      <c r="C20" s="90"/>
      <c r="D20" s="4"/>
      <c r="E20" s="56"/>
      <c r="F20" s="59"/>
      <c r="G20" s="2"/>
      <c r="H20" s="6"/>
      <c r="I20" s="154"/>
      <c r="J20" s="42"/>
    </row>
    <row r="21" spans="1:10" x14ac:dyDescent="0.25">
      <c r="A21" s="2"/>
      <c r="B21" s="4"/>
      <c r="C21" s="92"/>
      <c r="D21" s="4"/>
      <c r="E21" s="4"/>
      <c r="F21" s="61"/>
      <c r="G21" s="2"/>
      <c r="H21" s="6"/>
      <c r="I21" s="154"/>
      <c r="J21" s="42"/>
    </row>
    <row r="22" spans="1:10" x14ac:dyDescent="0.25">
      <c r="A22" s="2"/>
      <c r="B22" s="4"/>
      <c r="C22" s="71"/>
      <c r="D22" s="4"/>
      <c r="E22" s="5"/>
      <c r="F22" s="59"/>
      <c r="G22" s="2"/>
      <c r="H22" s="6"/>
      <c r="I22" s="154"/>
      <c r="J22" s="42"/>
    </row>
    <row r="23" spans="1:10" x14ac:dyDescent="0.25">
      <c r="A23" s="2"/>
      <c r="B23" s="2"/>
      <c r="C23" s="2"/>
      <c r="D23" s="4"/>
      <c r="E23" s="5"/>
      <c r="F23" s="59"/>
      <c r="G23" s="2"/>
      <c r="H23" s="6"/>
      <c r="I23" s="154"/>
      <c r="J23" s="42"/>
    </row>
    <row r="24" spans="1:10" x14ac:dyDescent="0.25">
      <c r="A24" s="2"/>
      <c r="B24" s="2"/>
      <c r="C24" s="41"/>
      <c r="D24" s="4"/>
      <c r="E24" s="2"/>
      <c r="F24" s="59"/>
      <c r="G24" s="2"/>
      <c r="H24" s="6"/>
      <c r="I24" s="154"/>
      <c r="J24" s="42"/>
    </row>
    <row r="25" spans="1:10" ht="15.75" x14ac:dyDescent="0.25">
      <c r="A25" s="2"/>
      <c r="B25" s="53"/>
      <c r="C25" s="90"/>
      <c r="D25" s="4"/>
      <c r="E25" s="5"/>
      <c r="F25" s="61"/>
      <c r="G25" s="2"/>
      <c r="H25" s="6"/>
      <c r="I25" s="154"/>
      <c r="J25" s="42"/>
    </row>
    <row r="26" spans="1:10" ht="15.75" x14ac:dyDescent="0.25">
      <c r="A26" s="2"/>
      <c r="B26" s="53"/>
      <c r="C26" s="90"/>
      <c r="D26" s="4"/>
      <c r="E26" s="5"/>
      <c r="F26" s="61"/>
      <c r="G26" s="2"/>
      <c r="H26" s="6"/>
      <c r="I26" s="154"/>
      <c r="J26" s="42"/>
    </row>
    <row r="27" spans="1:10" x14ac:dyDescent="0.25">
      <c r="F27" s="44"/>
      <c r="H27" s="6"/>
      <c r="I27" s="155"/>
      <c r="J27" s="42"/>
    </row>
    <row r="28" spans="1:10" x14ac:dyDescent="0.25">
      <c r="F28" s="44"/>
      <c r="H28" s="6"/>
      <c r="I28" s="155"/>
      <c r="J28" s="42"/>
    </row>
    <row r="29" spans="1:10" x14ac:dyDescent="0.25">
      <c r="F29" s="44"/>
      <c r="H29" s="6"/>
      <c r="I29" s="155"/>
      <c r="J29" s="42"/>
    </row>
    <row r="30" spans="1:10" x14ac:dyDescent="0.25">
      <c r="F30" s="44"/>
      <c r="I30" s="155"/>
      <c r="J30" s="42"/>
    </row>
    <row r="31" spans="1:10" x14ac:dyDescent="0.25">
      <c r="F31" s="44"/>
      <c r="I31" s="155"/>
      <c r="J31" s="42"/>
    </row>
    <row r="32" spans="1:10" x14ac:dyDescent="0.25">
      <c r="F32" s="44"/>
      <c r="I32" s="155"/>
      <c r="J32" s="42"/>
    </row>
    <row r="33" spans="6:9" x14ac:dyDescent="0.25">
      <c r="F33" s="44"/>
      <c r="I33" s="155"/>
    </row>
    <row r="34" spans="6:9" x14ac:dyDescent="0.25">
      <c r="F34" s="44"/>
      <c r="I34" s="155"/>
    </row>
    <row r="35" spans="6:9" x14ac:dyDescent="0.25">
      <c r="F35" s="44"/>
      <c r="I35" s="155"/>
    </row>
    <row r="36" spans="6:9" x14ac:dyDescent="0.25">
      <c r="F36" s="44"/>
      <c r="I36" s="155"/>
    </row>
    <row r="37" spans="6:9" x14ac:dyDescent="0.25">
      <c r="F37" s="44"/>
      <c r="I37" s="155"/>
    </row>
    <row r="38" spans="6:9" x14ac:dyDescent="0.25">
      <c r="F38" s="44"/>
      <c r="I38" s="155"/>
    </row>
    <row r="39" spans="6:9" x14ac:dyDescent="0.25">
      <c r="F39" s="44"/>
      <c r="I39" s="155"/>
    </row>
    <row r="40" spans="6:9" x14ac:dyDescent="0.25">
      <c r="F40" s="44"/>
      <c r="I40" s="155"/>
    </row>
    <row r="41" spans="6:9" x14ac:dyDescent="0.25">
      <c r="F41" s="44"/>
      <c r="I41" s="155"/>
    </row>
    <row r="42" spans="6:9" x14ac:dyDescent="0.25">
      <c r="F42" s="44"/>
      <c r="I42" s="155"/>
    </row>
    <row r="43" spans="6:9" x14ac:dyDescent="0.25">
      <c r="F43" s="44"/>
      <c r="I43" s="155"/>
    </row>
    <row r="44" spans="6:9" x14ac:dyDescent="0.25">
      <c r="F44" s="44"/>
      <c r="I44" s="155"/>
    </row>
    <row r="45" spans="6:9" x14ac:dyDescent="0.25">
      <c r="I45" s="155"/>
    </row>
    <row r="46" spans="6:9" x14ac:dyDescent="0.25">
      <c r="I46" s="155"/>
    </row>
    <row r="47" spans="6:9" x14ac:dyDescent="0.25">
      <c r="I47" s="155"/>
    </row>
    <row r="48" spans="6:9" x14ac:dyDescent="0.25">
      <c r="I48" s="155"/>
    </row>
    <row r="49" spans="9:9" x14ac:dyDescent="0.25">
      <c r="I49" s="155"/>
    </row>
    <row r="50" spans="9:9" x14ac:dyDescent="0.25">
      <c r="I50" s="155"/>
    </row>
    <row r="51" spans="9:9" x14ac:dyDescent="0.25">
      <c r="I51" s="155"/>
    </row>
    <row r="52" spans="9:9" x14ac:dyDescent="0.25">
      <c r="I52" s="155"/>
    </row>
    <row r="53" spans="9:9" x14ac:dyDescent="0.25">
      <c r="I53" s="155"/>
    </row>
    <row r="54" spans="9:9" x14ac:dyDescent="0.25">
      <c r="I54" s="155"/>
    </row>
  </sheetData>
  <mergeCells count="10">
    <mergeCell ref="D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B10" sqref="B10"/>
    </sheetView>
  </sheetViews>
  <sheetFormatPr defaultRowHeight="15" x14ac:dyDescent="0.25"/>
  <cols>
    <col min="1" max="1" width="3.85546875" customWidth="1"/>
    <col min="2" max="2" width="34.28515625" customWidth="1"/>
    <col min="3" max="3" width="12.7109375" customWidth="1"/>
    <col min="4" max="4" width="42.42578125" customWidth="1"/>
    <col min="5" max="5" width="59.28515625" customWidth="1"/>
    <col min="6" max="6" width="15.140625" customWidth="1"/>
    <col min="7" max="7" width="12.42578125" customWidth="1"/>
    <col min="8" max="8" width="10.5703125" customWidth="1"/>
    <col min="9" max="9" width="15.42578125" customWidth="1"/>
  </cols>
  <sheetData>
    <row r="1" spans="1:10" ht="15.75" customHeight="1" x14ac:dyDescent="0.25"/>
    <row r="2" spans="1:10" ht="18.75" x14ac:dyDescent="0.3">
      <c r="D2" s="118" t="s">
        <v>152</v>
      </c>
      <c r="E2" s="118"/>
      <c r="F2" s="118"/>
      <c r="G2" s="118"/>
      <c r="H2" s="118"/>
      <c r="I2" s="119"/>
    </row>
    <row r="3" spans="1:10" ht="23.25" customHeight="1" x14ac:dyDescent="0.25">
      <c r="A3" s="120" t="s">
        <v>0</v>
      </c>
      <c r="B3" s="121" t="s">
        <v>1</v>
      </c>
      <c r="C3" s="120" t="s">
        <v>2</v>
      </c>
      <c r="D3" s="120" t="s">
        <v>3</v>
      </c>
      <c r="E3" s="120" t="s">
        <v>4</v>
      </c>
      <c r="F3" s="121" t="s">
        <v>6</v>
      </c>
      <c r="G3" s="122" t="s">
        <v>24</v>
      </c>
      <c r="H3" s="121" t="s">
        <v>5</v>
      </c>
      <c r="I3" s="121" t="s">
        <v>7</v>
      </c>
    </row>
    <row r="4" spans="1:10" ht="18.75" customHeight="1" x14ac:dyDescent="0.25">
      <c r="A4" s="120"/>
      <c r="B4" s="121"/>
      <c r="C4" s="120"/>
      <c r="D4" s="120"/>
      <c r="E4" s="120"/>
      <c r="F4" s="121"/>
      <c r="G4" s="123"/>
      <c r="H4" s="121"/>
      <c r="I4" s="121"/>
    </row>
    <row r="5" spans="1:10" ht="36.75" customHeight="1" x14ac:dyDescent="0.25">
      <c r="A5" s="95"/>
      <c r="B5" s="4" t="s">
        <v>195</v>
      </c>
      <c r="C5" s="9">
        <v>31127800</v>
      </c>
      <c r="D5" s="4" t="s">
        <v>196</v>
      </c>
      <c r="E5" s="4" t="s">
        <v>323</v>
      </c>
      <c r="F5" s="149" t="s">
        <v>898</v>
      </c>
      <c r="G5" s="96" t="s">
        <v>899</v>
      </c>
      <c r="H5" s="150">
        <v>44926</v>
      </c>
      <c r="I5" s="149">
        <v>8000</v>
      </c>
    </row>
    <row r="6" spans="1:10" ht="39.75" customHeight="1" x14ac:dyDescent="0.25">
      <c r="A6" s="4"/>
      <c r="B6" s="4" t="s">
        <v>41</v>
      </c>
      <c r="C6" s="17">
        <v>38134787</v>
      </c>
      <c r="D6" s="4" t="s">
        <v>42</v>
      </c>
      <c r="E6" s="4" t="s">
        <v>43</v>
      </c>
      <c r="F6" s="14" t="s">
        <v>900</v>
      </c>
      <c r="G6" s="10"/>
      <c r="H6" s="6">
        <v>44926</v>
      </c>
      <c r="I6" s="13">
        <v>14400</v>
      </c>
      <c r="J6" s="42"/>
    </row>
    <row r="7" spans="1:10" ht="45.75" customHeight="1" x14ac:dyDescent="0.25">
      <c r="A7" s="4"/>
      <c r="B7" s="4" t="s">
        <v>41</v>
      </c>
      <c r="C7" s="17">
        <v>38134787</v>
      </c>
      <c r="D7" s="4" t="s">
        <v>42</v>
      </c>
      <c r="E7" s="4" t="s">
        <v>43</v>
      </c>
      <c r="F7" s="14" t="s">
        <v>901</v>
      </c>
      <c r="G7" s="10" t="s">
        <v>902</v>
      </c>
      <c r="H7" s="6">
        <v>44926</v>
      </c>
      <c r="I7" s="13">
        <v>14400</v>
      </c>
      <c r="J7" s="42"/>
    </row>
    <row r="8" spans="1:10" ht="45.75" customHeight="1" x14ac:dyDescent="0.25">
      <c r="A8" s="4"/>
      <c r="B8" s="151" t="s">
        <v>490</v>
      </c>
      <c r="C8" s="90">
        <v>2610404675</v>
      </c>
      <c r="D8" s="4" t="s">
        <v>421</v>
      </c>
      <c r="E8" s="8" t="s">
        <v>491</v>
      </c>
      <c r="F8" s="14" t="s">
        <v>903</v>
      </c>
      <c r="G8" s="10"/>
      <c r="H8" s="6">
        <v>44926</v>
      </c>
      <c r="I8" s="13">
        <v>7000</v>
      </c>
      <c r="J8" s="42"/>
    </row>
    <row r="9" spans="1:10" ht="45.75" customHeight="1" x14ac:dyDescent="0.25">
      <c r="A9" s="4"/>
      <c r="B9" s="151" t="s">
        <v>904</v>
      </c>
      <c r="C9" s="90">
        <v>31720260</v>
      </c>
      <c r="D9" s="4" t="s">
        <v>937</v>
      </c>
      <c r="E9" s="4" t="s">
        <v>43</v>
      </c>
      <c r="F9" s="14" t="s">
        <v>936</v>
      </c>
      <c r="G9" s="10"/>
      <c r="H9" s="6">
        <v>44926</v>
      </c>
      <c r="I9" s="13">
        <v>14080</v>
      </c>
      <c r="J9" s="42"/>
    </row>
    <row r="10" spans="1:10" ht="34.5" customHeight="1" x14ac:dyDescent="0.25">
      <c r="A10" s="4"/>
      <c r="B10" s="4" t="s">
        <v>189</v>
      </c>
      <c r="C10" s="37">
        <v>37028608</v>
      </c>
      <c r="D10" s="4" t="s">
        <v>187</v>
      </c>
      <c r="E10" s="5" t="s">
        <v>192</v>
      </c>
      <c r="F10" s="10" t="s">
        <v>905</v>
      </c>
      <c r="G10" s="8"/>
      <c r="H10" s="6">
        <v>44926</v>
      </c>
      <c r="I10" s="13">
        <v>13740</v>
      </c>
      <c r="J10" s="42"/>
    </row>
    <row r="11" spans="1:10" ht="34.5" customHeight="1" x14ac:dyDescent="0.25">
      <c r="A11" s="4"/>
      <c r="B11" s="2" t="s">
        <v>831</v>
      </c>
      <c r="C11" s="41">
        <v>3236505658</v>
      </c>
      <c r="D11" s="4" t="s">
        <v>893</v>
      </c>
      <c r="E11" s="2" t="s">
        <v>906</v>
      </c>
      <c r="F11" s="10" t="s">
        <v>907</v>
      </c>
      <c r="G11" s="8"/>
      <c r="H11" s="6">
        <v>44926</v>
      </c>
      <c r="I11" s="13">
        <v>6371</v>
      </c>
      <c r="J11" s="42"/>
    </row>
    <row r="12" spans="1:10" ht="27.75" customHeight="1" x14ac:dyDescent="0.25">
      <c r="A12" s="2"/>
      <c r="B12" s="53" t="s">
        <v>101</v>
      </c>
      <c r="C12" s="90">
        <v>2771312050</v>
      </c>
      <c r="D12" s="4" t="s">
        <v>102</v>
      </c>
      <c r="E12" s="8" t="s">
        <v>908</v>
      </c>
      <c r="F12" s="10" t="s">
        <v>909</v>
      </c>
      <c r="G12" s="4"/>
      <c r="H12" s="6">
        <v>44926</v>
      </c>
      <c r="I12" s="13">
        <v>4992</v>
      </c>
      <c r="J12" s="42"/>
    </row>
    <row r="13" spans="1:10" ht="27.75" customHeight="1" x14ac:dyDescent="0.25">
      <c r="A13" s="2"/>
      <c r="B13" s="53" t="s">
        <v>101</v>
      </c>
      <c r="C13" s="90">
        <v>2771312050</v>
      </c>
      <c r="D13" s="4" t="s">
        <v>910</v>
      </c>
      <c r="E13" s="5" t="s">
        <v>912</v>
      </c>
      <c r="F13" s="10" t="s">
        <v>914</v>
      </c>
      <c r="G13" s="2"/>
      <c r="H13" s="6">
        <v>44926</v>
      </c>
      <c r="I13" s="13">
        <v>4760</v>
      </c>
      <c r="J13" s="42"/>
    </row>
    <row r="14" spans="1:10" ht="28.5" customHeight="1" x14ac:dyDescent="0.25">
      <c r="A14" s="2"/>
      <c r="B14" s="53" t="s">
        <v>101</v>
      </c>
      <c r="C14" s="90">
        <v>2771312050</v>
      </c>
      <c r="D14" s="4" t="s">
        <v>911</v>
      </c>
      <c r="E14" s="4" t="s">
        <v>913</v>
      </c>
      <c r="F14" s="10" t="s">
        <v>915</v>
      </c>
      <c r="G14" s="4"/>
      <c r="H14" s="6">
        <v>44926</v>
      </c>
      <c r="I14" s="13">
        <v>1336.2</v>
      </c>
      <c r="J14" s="42"/>
    </row>
    <row r="15" spans="1:10" ht="31.5" customHeight="1" x14ac:dyDescent="0.25">
      <c r="A15" s="2"/>
      <c r="B15" s="55" t="s">
        <v>495</v>
      </c>
      <c r="C15" s="90">
        <v>2683513031</v>
      </c>
      <c r="D15" s="4" t="s">
        <v>745</v>
      </c>
      <c r="E15" s="2" t="s">
        <v>916</v>
      </c>
      <c r="F15" s="10" t="s">
        <v>917</v>
      </c>
      <c r="G15" s="4"/>
      <c r="H15" s="6">
        <v>44926</v>
      </c>
      <c r="I15" s="13">
        <v>4595</v>
      </c>
      <c r="J15" s="42"/>
    </row>
    <row r="16" spans="1:10" ht="33" customHeight="1" x14ac:dyDescent="0.25">
      <c r="A16" s="2"/>
      <c r="B16" s="53" t="s">
        <v>101</v>
      </c>
      <c r="C16" s="90">
        <v>2771312050</v>
      </c>
      <c r="D16" s="4" t="s">
        <v>910</v>
      </c>
      <c r="E16" s="5" t="s">
        <v>912</v>
      </c>
      <c r="F16" s="10" t="s">
        <v>918</v>
      </c>
      <c r="G16" s="4"/>
      <c r="H16" s="6">
        <v>44926</v>
      </c>
      <c r="I16" s="13">
        <v>11959.25</v>
      </c>
      <c r="J16" s="42"/>
    </row>
    <row r="17" spans="1:10" ht="30.75" customHeight="1" x14ac:dyDescent="0.25">
      <c r="A17" s="2"/>
      <c r="B17" s="151" t="s">
        <v>490</v>
      </c>
      <c r="C17" s="90">
        <v>2610404675</v>
      </c>
      <c r="D17" s="4" t="s">
        <v>421</v>
      </c>
      <c r="E17" s="8" t="s">
        <v>491</v>
      </c>
      <c r="F17" s="10" t="s">
        <v>919</v>
      </c>
      <c r="G17" s="4"/>
      <c r="H17" s="6">
        <v>44926</v>
      </c>
      <c r="I17" s="13">
        <v>10000</v>
      </c>
      <c r="J17" s="42"/>
    </row>
    <row r="18" spans="1:10" ht="30" customHeight="1" x14ac:dyDescent="0.25">
      <c r="A18" s="2"/>
      <c r="B18" s="4" t="s">
        <v>920</v>
      </c>
      <c r="C18" s="9">
        <v>3148213535</v>
      </c>
      <c r="D18" s="4" t="s">
        <v>934</v>
      </c>
      <c r="E18" s="4" t="s">
        <v>921</v>
      </c>
      <c r="F18" s="10" t="s">
        <v>922</v>
      </c>
      <c r="G18" s="4"/>
      <c r="H18" s="6">
        <v>44926</v>
      </c>
      <c r="I18" s="13">
        <v>2735</v>
      </c>
      <c r="J18" s="42"/>
    </row>
    <row r="19" spans="1:10" ht="30" x14ac:dyDescent="0.25">
      <c r="A19" s="2"/>
      <c r="B19" s="55" t="s">
        <v>375</v>
      </c>
      <c r="C19" s="90">
        <v>41771662</v>
      </c>
      <c r="D19" s="4" t="s">
        <v>443</v>
      </c>
      <c r="E19" s="4" t="s">
        <v>394</v>
      </c>
      <c r="F19" s="59" t="s">
        <v>923</v>
      </c>
      <c r="G19" s="2"/>
      <c r="H19" s="6">
        <v>44926</v>
      </c>
      <c r="I19" s="60">
        <v>1270</v>
      </c>
      <c r="J19" s="42"/>
    </row>
    <row r="20" spans="1:10" ht="30" x14ac:dyDescent="0.25">
      <c r="A20" s="2"/>
      <c r="B20" s="55" t="s">
        <v>375</v>
      </c>
      <c r="C20" s="90">
        <v>41771662</v>
      </c>
      <c r="D20" s="4" t="s">
        <v>443</v>
      </c>
      <c r="E20" s="4" t="s">
        <v>395</v>
      </c>
      <c r="F20" s="59" t="s">
        <v>924</v>
      </c>
      <c r="G20" s="2"/>
      <c r="H20" s="6">
        <v>44926</v>
      </c>
      <c r="I20" s="60">
        <v>760</v>
      </c>
      <c r="J20" s="42"/>
    </row>
    <row r="21" spans="1:10" ht="30" x14ac:dyDescent="0.25">
      <c r="A21" s="2"/>
      <c r="B21" s="55" t="s">
        <v>477</v>
      </c>
      <c r="C21" s="90">
        <v>33295475</v>
      </c>
      <c r="D21" s="4" t="s">
        <v>744</v>
      </c>
      <c r="E21" s="56" t="s">
        <v>478</v>
      </c>
      <c r="F21" s="59" t="s">
        <v>925</v>
      </c>
      <c r="G21" s="2"/>
      <c r="H21" s="6">
        <v>44926</v>
      </c>
      <c r="I21" s="60">
        <v>9263.5300000000007</v>
      </c>
      <c r="J21" s="42"/>
    </row>
    <row r="22" spans="1:10" x14ac:dyDescent="0.25">
      <c r="A22" s="2"/>
      <c r="B22" s="4" t="s">
        <v>737</v>
      </c>
      <c r="C22" s="92">
        <v>26176050</v>
      </c>
      <c r="D22" s="4" t="s">
        <v>756</v>
      </c>
      <c r="E22" s="4" t="s">
        <v>738</v>
      </c>
      <c r="F22" s="61" t="s">
        <v>926</v>
      </c>
      <c r="G22" s="2"/>
      <c r="H22" s="6">
        <v>44926</v>
      </c>
      <c r="I22" s="60">
        <v>1096</v>
      </c>
      <c r="J22" s="42"/>
    </row>
    <row r="23" spans="1:10" ht="30" x14ac:dyDescent="0.25">
      <c r="A23" s="2"/>
      <c r="B23" s="4" t="s">
        <v>314</v>
      </c>
      <c r="C23" s="71">
        <v>2484204676</v>
      </c>
      <c r="D23" s="4" t="s">
        <v>419</v>
      </c>
      <c r="E23" s="5" t="s">
        <v>927</v>
      </c>
      <c r="F23" s="59" t="s">
        <v>928</v>
      </c>
      <c r="G23" s="2"/>
      <c r="H23" s="6">
        <v>44926</v>
      </c>
      <c r="I23" s="60">
        <v>650</v>
      </c>
      <c r="J23" s="42"/>
    </row>
    <row r="24" spans="1:10" ht="30" x14ac:dyDescent="0.25">
      <c r="A24" s="2"/>
      <c r="B24" s="2" t="s">
        <v>929</v>
      </c>
      <c r="C24" s="2">
        <v>32407816</v>
      </c>
      <c r="D24" s="4" t="s">
        <v>935</v>
      </c>
      <c r="E24" s="5" t="s">
        <v>927</v>
      </c>
      <c r="F24" s="59" t="s">
        <v>930</v>
      </c>
      <c r="G24" s="2"/>
      <c r="H24" s="6">
        <v>44926</v>
      </c>
      <c r="I24" s="60">
        <v>1404</v>
      </c>
      <c r="J24" s="42"/>
    </row>
    <row r="25" spans="1:10" ht="30" x14ac:dyDescent="0.25">
      <c r="A25" s="2"/>
      <c r="B25" s="2" t="s">
        <v>777</v>
      </c>
      <c r="C25" s="41">
        <v>34849153</v>
      </c>
      <c r="D25" s="4" t="s">
        <v>879</v>
      </c>
      <c r="E25" s="2" t="s">
        <v>865</v>
      </c>
      <c r="F25" s="59" t="s">
        <v>931</v>
      </c>
      <c r="G25" s="2"/>
      <c r="H25" s="6">
        <v>44926</v>
      </c>
      <c r="I25" s="60">
        <v>26804.28</v>
      </c>
      <c r="J25" s="42"/>
    </row>
    <row r="26" spans="1:10" ht="15.75" x14ac:dyDescent="0.25">
      <c r="A26" s="2"/>
      <c r="B26" s="53" t="s">
        <v>101</v>
      </c>
      <c r="C26" s="90">
        <v>2771312050</v>
      </c>
      <c r="D26" s="4" t="s">
        <v>910</v>
      </c>
      <c r="E26" s="5" t="s">
        <v>908</v>
      </c>
      <c r="F26" s="61" t="s">
        <v>932</v>
      </c>
      <c r="G26" s="2"/>
      <c r="H26" s="6">
        <v>44926</v>
      </c>
      <c r="I26" s="60">
        <v>2485.4</v>
      </c>
      <c r="J26" s="42"/>
    </row>
    <row r="27" spans="1:10" ht="15.75" x14ac:dyDescent="0.25">
      <c r="A27" s="2"/>
      <c r="B27" s="53" t="s">
        <v>101</v>
      </c>
      <c r="C27" s="90">
        <v>2771312050</v>
      </c>
      <c r="D27" s="4" t="s">
        <v>910</v>
      </c>
      <c r="E27" s="5" t="s">
        <v>912</v>
      </c>
      <c r="F27" s="61" t="s">
        <v>933</v>
      </c>
      <c r="G27" s="2"/>
      <c r="H27" s="6">
        <v>44926</v>
      </c>
      <c r="I27" s="60">
        <v>4612.3999999999996</v>
      </c>
      <c r="J27" s="42"/>
    </row>
    <row r="28" spans="1:10" x14ac:dyDescent="0.25">
      <c r="F28" s="44"/>
      <c r="H28" s="6"/>
      <c r="I28" s="1"/>
      <c r="J28" s="42"/>
    </row>
    <row r="29" spans="1:10" x14ac:dyDescent="0.25">
      <c r="F29" s="44"/>
      <c r="I29" s="1"/>
      <c r="J29" s="42"/>
    </row>
    <row r="30" spans="1:10" x14ac:dyDescent="0.25">
      <c r="F30" s="44"/>
      <c r="I30" s="1"/>
      <c r="J30" s="42"/>
    </row>
    <row r="31" spans="1:10" x14ac:dyDescent="0.25">
      <c r="F31" s="44"/>
      <c r="I31" s="1"/>
      <c r="J31" s="42"/>
    </row>
    <row r="32" spans="1:10" x14ac:dyDescent="0.25">
      <c r="F32" s="44"/>
      <c r="I32" s="1"/>
      <c r="J32" s="42"/>
    </row>
    <row r="33" spans="6:10" x14ac:dyDescent="0.25">
      <c r="F33" s="44"/>
      <c r="I33" s="1"/>
      <c r="J33" s="42"/>
    </row>
    <row r="34" spans="6:10" x14ac:dyDescent="0.25">
      <c r="F34" s="44"/>
      <c r="I34" s="1"/>
    </row>
    <row r="35" spans="6:10" x14ac:dyDescent="0.25">
      <c r="F35" s="44"/>
      <c r="I35" s="1"/>
    </row>
    <row r="36" spans="6:10" x14ac:dyDescent="0.25">
      <c r="F36" s="44"/>
      <c r="I36" s="1"/>
    </row>
    <row r="37" spans="6:10" x14ac:dyDescent="0.25">
      <c r="F37" s="44"/>
      <c r="I37" s="1"/>
    </row>
    <row r="38" spans="6:10" x14ac:dyDescent="0.25">
      <c r="F38" s="44"/>
      <c r="I38" s="1"/>
    </row>
    <row r="39" spans="6:10" x14ac:dyDescent="0.25">
      <c r="F39" s="44"/>
      <c r="I39" s="1"/>
    </row>
    <row r="40" spans="6:10" x14ac:dyDescent="0.25">
      <c r="F40" s="44"/>
      <c r="I40" s="1"/>
    </row>
    <row r="41" spans="6:10" x14ac:dyDescent="0.25">
      <c r="F41" s="44"/>
      <c r="I41" s="1"/>
    </row>
    <row r="42" spans="6:10" x14ac:dyDescent="0.25">
      <c r="F42" s="44"/>
      <c r="I42" s="1"/>
    </row>
    <row r="43" spans="6:10" x14ac:dyDescent="0.25">
      <c r="F43" s="44"/>
      <c r="I43" s="1"/>
    </row>
    <row r="44" spans="6:10" x14ac:dyDescent="0.25">
      <c r="F44" s="44"/>
      <c r="I44" s="1"/>
    </row>
    <row r="45" spans="6:10" x14ac:dyDescent="0.25">
      <c r="F45" s="44"/>
      <c r="I45" s="1"/>
    </row>
    <row r="46" spans="6:10" x14ac:dyDescent="0.25">
      <c r="I46" s="1"/>
    </row>
    <row r="47" spans="6:10" x14ac:dyDescent="0.25">
      <c r="I47" s="1"/>
    </row>
    <row r="48" spans="6:10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x14ac:dyDescent="0.25">
      <c r="I55" s="1"/>
    </row>
  </sheetData>
  <mergeCells count="10">
    <mergeCell ref="D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topLeftCell="A79" workbookViewId="0">
      <selection activeCell="B85" sqref="B85:D85"/>
    </sheetView>
  </sheetViews>
  <sheetFormatPr defaultRowHeight="15" x14ac:dyDescent="0.25"/>
  <cols>
    <col min="1" max="1" width="3.85546875" customWidth="1"/>
    <col min="2" max="2" width="34.28515625" customWidth="1"/>
    <col min="3" max="3" width="12.7109375" style="42" customWidth="1"/>
    <col min="4" max="4" width="42.42578125" customWidth="1"/>
    <col min="5" max="5" width="59.28515625" customWidth="1"/>
    <col min="6" max="6" width="18" customWidth="1"/>
    <col min="7" max="7" width="12.42578125" customWidth="1"/>
    <col min="8" max="8" width="10.5703125" customWidth="1"/>
    <col min="9" max="9" width="13.85546875" style="64" customWidth="1"/>
  </cols>
  <sheetData>
    <row r="1" spans="1:10" ht="15.75" customHeight="1" x14ac:dyDescent="0.25"/>
    <row r="2" spans="1:10" ht="18.75" x14ac:dyDescent="0.3">
      <c r="D2" s="118" t="s">
        <v>152</v>
      </c>
      <c r="E2" s="118"/>
      <c r="F2" s="118"/>
      <c r="G2" s="118"/>
      <c r="H2" s="118"/>
      <c r="I2" s="119"/>
    </row>
    <row r="3" spans="1:10" ht="23.25" customHeight="1" x14ac:dyDescent="0.25">
      <c r="A3" s="120" t="s">
        <v>0</v>
      </c>
      <c r="B3" s="121" t="s">
        <v>1</v>
      </c>
      <c r="C3" s="140" t="s">
        <v>2</v>
      </c>
      <c r="D3" s="120" t="s">
        <v>3</v>
      </c>
      <c r="E3" s="120" t="s">
        <v>4</v>
      </c>
      <c r="F3" s="121" t="s">
        <v>6</v>
      </c>
      <c r="G3" s="122" t="s">
        <v>24</v>
      </c>
      <c r="H3" s="121" t="s">
        <v>5</v>
      </c>
      <c r="I3" s="141" t="s">
        <v>7</v>
      </c>
    </row>
    <row r="4" spans="1:10" ht="18.75" customHeight="1" x14ac:dyDescent="0.25">
      <c r="A4" s="120"/>
      <c r="B4" s="121"/>
      <c r="C4" s="140"/>
      <c r="D4" s="120"/>
      <c r="E4" s="120"/>
      <c r="F4" s="121"/>
      <c r="G4" s="123"/>
      <c r="H4" s="121"/>
      <c r="I4" s="142"/>
    </row>
    <row r="5" spans="1:10" ht="46.5" customHeight="1" x14ac:dyDescent="0.25">
      <c r="A5" s="99"/>
      <c r="B5" s="83" t="s">
        <v>455</v>
      </c>
      <c r="C5" s="89">
        <v>40159685</v>
      </c>
      <c r="D5" s="80" t="s">
        <v>712</v>
      </c>
      <c r="E5" s="81" t="s">
        <v>456</v>
      </c>
      <c r="F5" s="83" t="s">
        <v>713</v>
      </c>
      <c r="G5" s="96"/>
      <c r="H5" s="85">
        <v>44561</v>
      </c>
      <c r="I5" s="84">
        <v>0</v>
      </c>
    </row>
    <row r="6" spans="1:10" ht="49.5" customHeight="1" x14ac:dyDescent="0.25">
      <c r="A6" s="101"/>
      <c r="B6" s="56" t="s">
        <v>452</v>
      </c>
      <c r="C6" s="90">
        <v>4760727</v>
      </c>
      <c r="D6" s="56" t="s">
        <v>740</v>
      </c>
      <c r="E6" s="56" t="s">
        <v>453</v>
      </c>
      <c r="F6" s="35" t="s">
        <v>454</v>
      </c>
      <c r="G6" s="6">
        <v>44561</v>
      </c>
      <c r="H6" s="6">
        <v>44561</v>
      </c>
      <c r="I6" s="46">
        <v>16629</v>
      </c>
    </row>
    <row r="7" spans="1:10" ht="47.25" customHeight="1" x14ac:dyDescent="0.25">
      <c r="A7" s="110"/>
      <c r="B7" s="55" t="s">
        <v>41</v>
      </c>
      <c r="C7" s="90">
        <v>38134787</v>
      </c>
      <c r="D7" s="4" t="s">
        <v>42</v>
      </c>
      <c r="E7" s="55" t="s">
        <v>43</v>
      </c>
      <c r="F7" s="35" t="s">
        <v>457</v>
      </c>
      <c r="G7" s="6">
        <v>44561</v>
      </c>
      <c r="H7" s="6">
        <v>44561</v>
      </c>
      <c r="I7" s="46">
        <v>14400</v>
      </c>
      <c r="J7" s="42"/>
    </row>
    <row r="8" spans="1:10" ht="30" customHeight="1" x14ac:dyDescent="0.25">
      <c r="A8" s="105"/>
      <c r="B8" s="82" t="s">
        <v>186</v>
      </c>
      <c r="C8" s="98">
        <v>31325235</v>
      </c>
      <c r="D8" s="4" t="s">
        <v>187</v>
      </c>
      <c r="E8" s="97" t="s">
        <v>458</v>
      </c>
      <c r="F8" s="62" t="s">
        <v>459</v>
      </c>
      <c r="G8" s="6">
        <v>44561</v>
      </c>
      <c r="H8" s="6">
        <v>44561</v>
      </c>
      <c r="I8" s="46">
        <v>8580</v>
      </c>
      <c r="J8" s="42"/>
    </row>
    <row r="9" spans="1:10" ht="39.75" customHeight="1" x14ac:dyDescent="0.25">
      <c r="A9" s="4"/>
      <c r="B9" s="55" t="s">
        <v>189</v>
      </c>
      <c r="C9" s="91">
        <v>37028608</v>
      </c>
      <c r="D9" s="4" t="s">
        <v>187</v>
      </c>
      <c r="E9" s="5" t="s">
        <v>192</v>
      </c>
      <c r="F9" s="35" t="s">
        <v>328</v>
      </c>
      <c r="G9" s="6">
        <v>44561</v>
      </c>
      <c r="H9" s="6">
        <v>44561</v>
      </c>
      <c r="I9" s="46">
        <v>12540</v>
      </c>
      <c r="J9" s="42"/>
    </row>
    <row r="10" spans="1:10" ht="45.75" customHeight="1" x14ac:dyDescent="0.25">
      <c r="A10" s="4"/>
      <c r="B10" s="56" t="s">
        <v>460</v>
      </c>
      <c r="C10" s="91">
        <v>37028608</v>
      </c>
      <c r="D10" s="4" t="s">
        <v>741</v>
      </c>
      <c r="E10" s="5" t="s">
        <v>461</v>
      </c>
      <c r="F10" s="35" t="s">
        <v>462</v>
      </c>
      <c r="G10" s="6">
        <v>44561</v>
      </c>
      <c r="H10" s="6">
        <v>44561</v>
      </c>
      <c r="I10" s="46">
        <v>0</v>
      </c>
      <c r="J10" s="42"/>
    </row>
    <row r="11" spans="1:10" ht="27" customHeight="1" x14ac:dyDescent="0.25">
      <c r="A11" s="4"/>
      <c r="B11" s="127" t="s">
        <v>463</v>
      </c>
      <c r="C11" s="145">
        <v>20098076</v>
      </c>
      <c r="D11" s="106" t="s">
        <v>712</v>
      </c>
      <c r="E11" s="106" t="s">
        <v>464</v>
      </c>
      <c r="F11" s="124" t="s">
        <v>465</v>
      </c>
      <c r="G11" s="35" t="s">
        <v>466</v>
      </c>
      <c r="H11" s="46"/>
      <c r="I11" s="46">
        <v>294620.2</v>
      </c>
      <c r="J11" s="42"/>
    </row>
    <row r="12" spans="1:10" ht="29.25" customHeight="1" x14ac:dyDescent="0.25">
      <c r="A12" s="4"/>
      <c r="B12" s="143"/>
      <c r="C12" s="131"/>
      <c r="D12" s="116"/>
      <c r="E12" s="116"/>
      <c r="F12" s="125"/>
      <c r="G12" s="35" t="s">
        <v>467</v>
      </c>
      <c r="H12" s="46"/>
      <c r="I12" s="46">
        <v>294620.2</v>
      </c>
      <c r="J12" s="42"/>
    </row>
    <row r="13" spans="1:10" ht="29.25" customHeight="1" x14ac:dyDescent="0.25">
      <c r="A13" s="4"/>
      <c r="B13" s="143"/>
      <c r="C13" s="131"/>
      <c r="D13" s="116"/>
      <c r="E13" s="116"/>
      <c r="F13" s="125"/>
      <c r="G13" s="35" t="s">
        <v>468</v>
      </c>
      <c r="H13" s="135" t="s">
        <v>714</v>
      </c>
      <c r="I13" s="136"/>
      <c r="J13" s="42"/>
    </row>
    <row r="14" spans="1:10" ht="46.5" customHeight="1" x14ac:dyDescent="0.25">
      <c r="A14" s="4"/>
      <c r="B14" s="143"/>
      <c r="C14" s="131"/>
      <c r="D14" s="116"/>
      <c r="E14" s="116"/>
      <c r="F14" s="125"/>
      <c r="G14" s="35" t="s">
        <v>469</v>
      </c>
      <c r="H14" s="46">
        <v>338620.2</v>
      </c>
      <c r="I14" s="46">
        <v>338620.2</v>
      </c>
      <c r="J14" s="42"/>
    </row>
    <row r="15" spans="1:10" ht="30" customHeight="1" x14ac:dyDescent="0.25">
      <c r="A15" s="4"/>
      <c r="B15" s="143"/>
      <c r="C15" s="131"/>
      <c r="D15" s="116"/>
      <c r="E15" s="116"/>
      <c r="F15" s="125"/>
      <c r="G15" s="35" t="s">
        <v>470</v>
      </c>
      <c r="H15" s="46">
        <v>332833.56</v>
      </c>
      <c r="I15" s="46">
        <v>332833.56</v>
      </c>
      <c r="J15" s="42"/>
    </row>
    <row r="16" spans="1:10" ht="30" customHeight="1" x14ac:dyDescent="0.25">
      <c r="A16" s="4"/>
      <c r="B16" s="144"/>
      <c r="C16" s="132"/>
      <c r="D16" s="107"/>
      <c r="E16" s="107"/>
      <c r="F16" s="126"/>
      <c r="G16" s="35" t="s">
        <v>471</v>
      </c>
      <c r="H16" s="46">
        <v>381418.23999999999</v>
      </c>
      <c r="I16" s="63">
        <v>381418.23999999999</v>
      </c>
      <c r="J16" s="42"/>
    </row>
    <row r="17" spans="1:10" ht="45.75" customHeight="1" x14ac:dyDescent="0.25">
      <c r="A17" s="4"/>
      <c r="B17" s="127" t="s">
        <v>463</v>
      </c>
      <c r="C17" s="130">
        <v>20098076</v>
      </c>
      <c r="D17" s="127" t="s">
        <v>712</v>
      </c>
      <c r="E17" s="127" t="s">
        <v>472</v>
      </c>
      <c r="F17" s="137" t="s">
        <v>473</v>
      </c>
      <c r="G17" s="14" t="s">
        <v>474</v>
      </c>
      <c r="H17" s="63"/>
      <c r="I17" s="63">
        <v>25500</v>
      </c>
      <c r="J17" s="42"/>
    </row>
    <row r="18" spans="1:10" ht="28.5" customHeight="1" x14ac:dyDescent="0.25">
      <c r="A18" s="4"/>
      <c r="B18" s="128"/>
      <c r="C18" s="131"/>
      <c r="D18" s="133"/>
      <c r="E18" s="133"/>
      <c r="F18" s="138"/>
      <c r="G18" s="14" t="s">
        <v>475</v>
      </c>
      <c r="H18" s="46"/>
      <c r="I18" s="46"/>
      <c r="J18" s="42"/>
    </row>
    <row r="19" spans="1:10" ht="36" customHeight="1" x14ac:dyDescent="0.25">
      <c r="A19" s="4"/>
      <c r="B19" s="129"/>
      <c r="C19" s="132"/>
      <c r="D19" s="134"/>
      <c r="E19" s="134"/>
      <c r="F19" s="139"/>
      <c r="G19" s="14" t="s">
        <v>476</v>
      </c>
      <c r="H19" s="46"/>
      <c r="I19" s="46">
        <v>26300</v>
      </c>
      <c r="J19" s="42"/>
    </row>
    <row r="20" spans="1:10" ht="27.75" customHeight="1" x14ac:dyDescent="0.25">
      <c r="A20" s="4"/>
      <c r="B20" s="55" t="s">
        <v>477</v>
      </c>
      <c r="C20" s="90">
        <v>33295475</v>
      </c>
      <c r="D20" s="4" t="s">
        <v>744</v>
      </c>
      <c r="E20" s="56" t="s">
        <v>478</v>
      </c>
      <c r="F20" s="14" t="s">
        <v>479</v>
      </c>
      <c r="G20" s="6"/>
      <c r="H20" s="6">
        <v>44561</v>
      </c>
      <c r="I20" s="46">
        <v>9263.5300000000007</v>
      </c>
      <c r="J20" s="42"/>
    </row>
    <row r="21" spans="1:10" ht="33.75" customHeight="1" x14ac:dyDescent="0.25">
      <c r="A21" s="4"/>
      <c r="B21" s="55" t="s">
        <v>210</v>
      </c>
      <c r="C21" s="90">
        <v>2654507159</v>
      </c>
      <c r="D21" s="4" t="s">
        <v>422</v>
      </c>
      <c r="E21" s="4" t="s">
        <v>480</v>
      </c>
      <c r="F21" s="14" t="s">
        <v>481</v>
      </c>
      <c r="G21" s="6"/>
      <c r="H21" s="6">
        <v>44561</v>
      </c>
      <c r="I21" s="46">
        <v>4560</v>
      </c>
      <c r="J21" s="42"/>
    </row>
    <row r="22" spans="1:10" ht="30.75" customHeight="1" x14ac:dyDescent="0.25">
      <c r="A22" s="4"/>
      <c r="B22" s="55" t="s">
        <v>114</v>
      </c>
      <c r="C22" s="90">
        <v>23106793</v>
      </c>
      <c r="D22" s="4" t="s">
        <v>743</v>
      </c>
      <c r="E22" s="56" t="s">
        <v>482</v>
      </c>
      <c r="F22" s="14" t="s">
        <v>483</v>
      </c>
      <c r="G22" s="6"/>
      <c r="H22" s="6">
        <v>44561</v>
      </c>
      <c r="I22" s="46">
        <v>4500</v>
      </c>
      <c r="J22" s="42"/>
    </row>
    <row r="23" spans="1:10" ht="26.25" customHeight="1" x14ac:dyDescent="0.25">
      <c r="A23" s="4"/>
      <c r="B23" s="55" t="s">
        <v>484</v>
      </c>
      <c r="C23" s="90">
        <v>2964808171</v>
      </c>
      <c r="D23" s="4" t="s">
        <v>742</v>
      </c>
      <c r="E23" s="55" t="s">
        <v>485</v>
      </c>
      <c r="F23" s="14" t="s">
        <v>486</v>
      </c>
      <c r="G23" s="6"/>
      <c r="H23" s="6">
        <v>44561</v>
      </c>
      <c r="I23" s="46">
        <v>10000</v>
      </c>
      <c r="J23" s="42"/>
    </row>
    <row r="24" spans="1:10" ht="27.75" customHeight="1" x14ac:dyDescent="0.25">
      <c r="A24" s="4"/>
      <c r="B24" s="55" t="s">
        <v>487</v>
      </c>
      <c r="C24" s="90">
        <v>3319303841</v>
      </c>
      <c r="D24" s="4" t="s">
        <v>686</v>
      </c>
      <c r="E24" s="56" t="s">
        <v>488</v>
      </c>
      <c r="F24" s="14" t="s">
        <v>489</v>
      </c>
      <c r="G24" s="6"/>
      <c r="H24" s="6">
        <v>44561</v>
      </c>
      <c r="I24" s="46">
        <v>4620</v>
      </c>
      <c r="J24" s="42"/>
    </row>
    <row r="25" spans="1:10" ht="40.5" customHeight="1" x14ac:dyDescent="0.25">
      <c r="A25" s="4"/>
      <c r="B25" s="53" t="s">
        <v>490</v>
      </c>
      <c r="C25" s="90">
        <v>2610404675</v>
      </c>
      <c r="D25" s="4" t="s">
        <v>421</v>
      </c>
      <c r="E25" s="8" t="s">
        <v>491</v>
      </c>
      <c r="F25" s="14" t="s">
        <v>715</v>
      </c>
      <c r="G25" s="6"/>
      <c r="H25" s="6">
        <v>44561</v>
      </c>
      <c r="I25" s="46">
        <v>7000</v>
      </c>
      <c r="J25" s="42"/>
    </row>
    <row r="26" spans="1:10" ht="31.5" customHeight="1" x14ac:dyDescent="0.25">
      <c r="A26" s="4"/>
      <c r="B26" s="55" t="s">
        <v>492</v>
      </c>
      <c r="C26" s="90">
        <v>2788508207</v>
      </c>
      <c r="D26" s="4" t="s">
        <v>564</v>
      </c>
      <c r="E26" s="56" t="s">
        <v>493</v>
      </c>
      <c r="F26" s="14" t="s">
        <v>494</v>
      </c>
      <c r="G26" s="6"/>
      <c r="H26" s="6">
        <v>44561</v>
      </c>
      <c r="I26" s="46">
        <v>246</v>
      </c>
      <c r="J26" s="42"/>
    </row>
    <row r="27" spans="1:10" ht="46.5" customHeight="1" x14ac:dyDescent="0.25">
      <c r="A27" s="4"/>
      <c r="B27" s="55" t="s">
        <v>495</v>
      </c>
      <c r="C27" s="90">
        <v>2683513031</v>
      </c>
      <c r="D27" s="4" t="s">
        <v>745</v>
      </c>
      <c r="E27" s="56" t="s">
        <v>496</v>
      </c>
      <c r="F27" s="14" t="s">
        <v>497</v>
      </c>
      <c r="G27" s="6"/>
      <c r="H27" s="6">
        <v>44561</v>
      </c>
      <c r="I27" s="46">
        <v>6817.3</v>
      </c>
      <c r="J27" s="42"/>
    </row>
    <row r="28" spans="1:10" ht="30.75" customHeight="1" x14ac:dyDescent="0.25">
      <c r="A28" s="4"/>
      <c r="B28" s="55" t="s">
        <v>498</v>
      </c>
      <c r="C28" s="90">
        <v>2751103902</v>
      </c>
      <c r="D28" s="4"/>
      <c r="E28" s="56" t="s">
        <v>499</v>
      </c>
      <c r="F28" s="14" t="s">
        <v>500</v>
      </c>
      <c r="G28" s="6"/>
      <c r="H28" s="6">
        <v>44561</v>
      </c>
      <c r="I28" s="46">
        <v>738</v>
      </c>
      <c r="J28" s="42"/>
    </row>
    <row r="29" spans="1:10" ht="32.25" customHeight="1" x14ac:dyDescent="0.25">
      <c r="A29" s="4"/>
      <c r="B29" s="56" t="s">
        <v>501</v>
      </c>
      <c r="C29" s="90">
        <v>42654468</v>
      </c>
      <c r="D29" s="4" t="s">
        <v>746</v>
      </c>
      <c r="E29" s="56" t="s">
        <v>502</v>
      </c>
      <c r="F29" s="14" t="s">
        <v>716</v>
      </c>
      <c r="G29" s="6"/>
      <c r="H29" s="6">
        <v>44561</v>
      </c>
      <c r="I29" s="46">
        <v>39620</v>
      </c>
      <c r="J29" s="42"/>
    </row>
    <row r="30" spans="1:10" ht="28.5" customHeight="1" x14ac:dyDescent="0.25">
      <c r="A30" s="2"/>
      <c r="B30" s="55" t="s">
        <v>160</v>
      </c>
      <c r="C30" s="90">
        <v>3112405625</v>
      </c>
      <c r="D30" s="4" t="s">
        <v>524</v>
      </c>
      <c r="E30" s="56" t="s">
        <v>503</v>
      </c>
      <c r="F30" s="14" t="s">
        <v>504</v>
      </c>
      <c r="G30" s="6"/>
      <c r="H30" s="6">
        <v>44561</v>
      </c>
      <c r="I30" s="46">
        <v>3965</v>
      </c>
      <c r="J30" s="42"/>
    </row>
    <row r="31" spans="1:10" ht="29.25" customHeight="1" x14ac:dyDescent="0.25">
      <c r="A31" s="2"/>
      <c r="B31" s="56" t="s">
        <v>505</v>
      </c>
      <c r="C31" s="90">
        <v>5392714</v>
      </c>
      <c r="D31" s="4" t="s">
        <v>747</v>
      </c>
      <c r="E31" s="56" t="s">
        <v>506</v>
      </c>
      <c r="F31" s="14" t="s">
        <v>507</v>
      </c>
      <c r="G31" s="6"/>
      <c r="H31" s="6">
        <v>44561</v>
      </c>
      <c r="I31" s="46">
        <v>0</v>
      </c>
      <c r="J31" s="42"/>
    </row>
    <row r="32" spans="1:10" ht="30" customHeight="1" x14ac:dyDescent="0.25">
      <c r="A32" s="2"/>
      <c r="B32" s="55" t="s">
        <v>259</v>
      </c>
      <c r="C32" s="90">
        <v>3052219170</v>
      </c>
      <c r="D32" s="4" t="s">
        <v>424</v>
      </c>
      <c r="E32" s="56" t="s">
        <v>508</v>
      </c>
      <c r="F32" s="14" t="s">
        <v>509</v>
      </c>
      <c r="G32" s="6"/>
      <c r="H32" s="6">
        <v>44561</v>
      </c>
      <c r="I32" s="46">
        <v>21000</v>
      </c>
      <c r="J32" s="42"/>
    </row>
    <row r="33" spans="1:10" ht="29.25" customHeight="1" x14ac:dyDescent="0.25">
      <c r="A33" s="2"/>
      <c r="B33" s="55" t="s">
        <v>510</v>
      </c>
      <c r="C33" s="90">
        <v>3383405803</v>
      </c>
      <c r="D33" s="4" t="s">
        <v>748</v>
      </c>
      <c r="E33" s="56" t="s">
        <v>511</v>
      </c>
      <c r="F33" s="14" t="s">
        <v>717</v>
      </c>
      <c r="G33" s="6"/>
      <c r="H33" s="6">
        <v>44561</v>
      </c>
      <c r="I33" s="46">
        <v>7000</v>
      </c>
      <c r="J33" s="42"/>
    </row>
    <row r="34" spans="1:10" ht="27.75" customHeight="1" x14ac:dyDescent="0.25">
      <c r="A34" s="2"/>
      <c r="B34" s="55" t="s">
        <v>510</v>
      </c>
      <c r="C34" s="90">
        <v>3383405803</v>
      </c>
      <c r="D34" s="4" t="s">
        <v>749</v>
      </c>
      <c r="E34" s="56" t="s">
        <v>512</v>
      </c>
      <c r="F34" s="14" t="s">
        <v>718</v>
      </c>
      <c r="G34" s="6"/>
      <c r="H34" s="6">
        <v>44561</v>
      </c>
      <c r="I34" s="46">
        <v>6000</v>
      </c>
      <c r="J34" s="42"/>
    </row>
    <row r="35" spans="1:10" ht="27.75" customHeight="1" x14ac:dyDescent="0.25">
      <c r="A35" s="2"/>
      <c r="B35" s="86" t="s">
        <v>719</v>
      </c>
      <c r="C35" s="92">
        <v>3366003737</v>
      </c>
      <c r="D35" s="4" t="s">
        <v>750</v>
      </c>
      <c r="E35" s="5" t="s">
        <v>720</v>
      </c>
      <c r="F35" s="10" t="s">
        <v>721</v>
      </c>
      <c r="G35" s="6"/>
      <c r="H35" s="6">
        <v>44561</v>
      </c>
      <c r="I35" s="46">
        <v>8700</v>
      </c>
      <c r="J35" s="42"/>
    </row>
    <row r="36" spans="1:10" ht="27.75" customHeight="1" x14ac:dyDescent="0.25">
      <c r="A36" s="2"/>
      <c r="B36" s="4" t="s">
        <v>195</v>
      </c>
      <c r="C36" s="92">
        <v>31127800</v>
      </c>
      <c r="D36" s="4" t="s">
        <v>196</v>
      </c>
      <c r="E36" s="4" t="s">
        <v>323</v>
      </c>
      <c r="F36" s="10" t="s">
        <v>722</v>
      </c>
      <c r="G36" s="6"/>
      <c r="H36" s="6">
        <v>44561</v>
      </c>
      <c r="I36" s="46">
        <v>15000</v>
      </c>
      <c r="J36" s="42"/>
    </row>
    <row r="37" spans="1:10" ht="30" customHeight="1" x14ac:dyDescent="0.25">
      <c r="A37" s="2"/>
      <c r="B37" s="4" t="s">
        <v>445</v>
      </c>
      <c r="C37" s="93">
        <v>3414600908</v>
      </c>
      <c r="D37" s="4" t="s">
        <v>751</v>
      </c>
      <c r="E37" s="4" t="s">
        <v>723</v>
      </c>
      <c r="F37" s="10" t="s">
        <v>724</v>
      </c>
      <c r="G37" s="6"/>
      <c r="H37" s="6">
        <v>44561</v>
      </c>
      <c r="I37" s="46">
        <v>6700</v>
      </c>
      <c r="J37" s="42"/>
    </row>
    <row r="38" spans="1:10" ht="30" customHeight="1" x14ac:dyDescent="0.25">
      <c r="A38" s="2"/>
      <c r="B38" s="4" t="s">
        <v>725</v>
      </c>
      <c r="C38" s="93">
        <v>2262518599</v>
      </c>
      <c r="D38" s="4" t="s">
        <v>752</v>
      </c>
      <c r="E38" s="48" t="s">
        <v>726</v>
      </c>
      <c r="F38" s="10" t="s">
        <v>727</v>
      </c>
      <c r="G38" s="6"/>
      <c r="H38" s="6">
        <v>44561</v>
      </c>
      <c r="I38" s="46">
        <v>13950</v>
      </c>
      <c r="J38" s="42"/>
    </row>
    <row r="39" spans="1:10" ht="27.75" customHeight="1" x14ac:dyDescent="0.25">
      <c r="A39" s="2"/>
      <c r="B39" s="4" t="s">
        <v>445</v>
      </c>
      <c r="C39" s="93">
        <v>3414600908</v>
      </c>
      <c r="D39" s="4" t="s">
        <v>751</v>
      </c>
      <c r="E39" s="4" t="s">
        <v>728</v>
      </c>
      <c r="F39" s="10" t="s">
        <v>729</v>
      </c>
      <c r="G39" s="6"/>
      <c r="H39" s="6">
        <v>44561</v>
      </c>
      <c r="I39" s="46">
        <v>10790</v>
      </c>
      <c r="J39" s="42"/>
    </row>
    <row r="40" spans="1:10" ht="39" customHeight="1" x14ac:dyDescent="0.25">
      <c r="A40" s="2"/>
      <c r="B40" s="4" t="s">
        <v>445</v>
      </c>
      <c r="C40" s="93">
        <v>3414600908</v>
      </c>
      <c r="D40" s="4" t="s">
        <v>751</v>
      </c>
      <c r="E40" s="5" t="s">
        <v>731</v>
      </c>
      <c r="F40" s="10" t="s">
        <v>730</v>
      </c>
      <c r="G40" s="6"/>
      <c r="H40" s="6">
        <v>44561</v>
      </c>
      <c r="I40" s="46">
        <v>14740</v>
      </c>
      <c r="J40" s="42"/>
    </row>
    <row r="41" spans="1:10" ht="30" customHeight="1" x14ac:dyDescent="0.25">
      <c r="A41" s="2"/>
      <c r="B41" s="4" t="s">
        <v>732</v>
      </c>
      <c r="C41" s="93">
        <v>2203313521</v>
      </c>
      <c r="D41" s="4" t="s">
        <v>753</v>
      </c>
      <c r="E41" s="5" t="s">
        <v>733</v>
      </c>
      <c r="F41" s="10" t="s">
        <v>734</v>
      </c>
      <c r="G41" s="6"/>
      <c r="H41" s="6">
        <v>44561</v>
      </c>
      <c r="I41" s="46">
        <v>2617</v>
      </c>
      <c r="J41" s="43"/>
    </row>
    <row r="42" spans="1:10" ht="27.75" customHeight="1" x14ac:dyDescent="0.25">
      <c r="A42" s="2"/>
      <c r="B42" s="4" t="s">
        <v>754</v>
      </c>
      <c r="C42" s="94">
        <v>2165717539</v>
      </c>
      <c r="D42" s="4" t="s">
        <v>755</v>
      </c>
      <c r="E42" s="5" t="s">
        <v>735</v>
      </c>
      <c r="F42" s="10" t="s">
        <v>736</v>
      </c>
      <c r="G42" s="6"/>
      <c r="H42" s="6">
        <v>44561</v>
      </c>
      <c r="I42" s="46">
        <v>420</v>
      </c>
      <c r="J42" s="43"/>
    </row>
    <row r="43" spans="1:10" ht="27.75" customHeight="1" x14ac:dyDescent="0.25">
      <c r="A43" s="2"/>
      <c r="B43" s="4" t="s">
        <v>737</v>
      </c>
      <c r="C43" s="92">
        <v>26176050</v>
      </c>
      <c r="D43" s="4" t="s">
        <v>756</v>
      </c>
      <c r="E43" s="4" t="s">
        <v>738</v>
      </c>
      <c r="F43" s="10" t="s">
        <v>739</v>
      </c>
      <c r="G43" s="6"/>
      <c r="H43" s="6">
        <v>44561</v>
      </c>
      <c r="I43" s="46">
        <v>677</v>
      </c>
      <c r="J43" s="43"/>
    </row>
    <row r="44" spans="1:10" ht="30" customHeight="1" x14ac:dyDescent="0.25">
      <c r="A44" s="2"/>
      <c r="B44" s="86" t="s">
        <v>757</v>
      </c>
      <c r="C44" s="93">
        <v>3244304756</v>
      </c>
      <c r="D44" s="4" t="s">
        <v>874</v>
      </c>
      <c r="E44" s="4" t="s">
        <v>758</v>
      </c>
      <c r="F44" s="10" t="s">
        <v>759</v>
      </c>
      <c r="G44" s="6"/>
      <c r="H44" s="6">
        <v>44561</v>
      </c>
      <c r="I44" s="46">
        <v>990</v>
      </c>
      <c r="J44" s="43"/>
    </row>
    <row r="45" spans="1:10" ht="24" customHeight="1" x14ac:dyDescent="0.25">
      <c r="A45" s="2"/>
      <c r="B45" s="4" t="s">
        <v>760</v>
      </c>
      <c r="C45" s="93">
        <v>3651502158</v>
      </c>
      <c r="D45" s="4" t="s">
        <v>875</v>
      </c>
      <c r="E45" s="4" t="s">
        <v>761</v>
      </c>
      <c r="F45" s="10" t="s">
        <v>762</v>
      </c>
      <c r="G45" s="6"/>
      <c r="H45" s="6">
        <v>44561</v>
      </c>
      <c r="I45" s="46">
        <v>4800</v>
      </c>
      <c r="J45" s="43"/>
    </row>
    <row r="46" spans="1:10" ht="30.75" customHeight="1" x14ac:dyDescent="0.25">
      <c r="A46" s="2"/>
      <c r="B46" s="4" t="s">
        <v>763</v>
      </c>
      <c r="C46" s="92">
        <v>3529400609</v>
      </c>
      <c r="D46" s="4" t="s">
        <v>876</v>
      </c>
      <c r="E46" s="4" t="s">
        <v>764</v>
      </c>
      <c r="F46" s="10" t="s">
        <v>765</v>
      </c>
      <c r="G46" s="6"/>
      <c r="H46" s="6">
        <v>44561</v>
      </c>
      <c r="I46" s="46">
        <v>3600</v>
      </c>
      <c r="J46" s="43"/>
    </row>
    <row r="47" spans="1:10" ht="31.5" customHeight="1" x14ac:dyDescent="0.25">
      <c r="A47" s="2"/>
      <c r="B47" s="55" t="s">
        <v>510</v>
      </c>
      <c r="C47" s="90">
        <v>3383405803</v>
      </c>
      <c r="D47" s="4" t="s">
        <v>748</v>
      </c>
      <c r="E47" s="4" t="s">
        <v>766</v>
      </c>
      <c r="F47" s="10" t="s">
        <v>768</v>
      </c>
      <c r="G47" s="6"/>
      <c r="H47" s="6">
        <v>44561</v>
      </c>
      <c r="I47" s="46">
        <v>4700</v>
      </c>
      <c r="J47" s="43"/>
    </row>
    <row r="48" spans="1:10" ht="28.5" customHeight="1" x14ac:dyDescent="0.25">
      <c r="A48" s="2"/>
      <c r="B48" s="55" t="s">
        <v>510</v>
      </c>
      <c r="C48" s="90">
        <v>3383405803</v>
      </c>
      <c r="D48" s="4" t="s">
        <v>748</v>
      </c>
      <c r="E48" s="4" t="s">
        <v>728</v>
      </c>
      <c r="F48" s="10" t="s">
        <v>769</v>
      </c>
      <c r="G48" s="6"/>
      <c r="H48" s="6">
        <v>44561</v>
      </c>
      <c r="I48" s="46">
        <v>2120</v>
      </c>
      <c r="J48" s="42"/>
    </row>
    <row r="49" spans="1:10" ht="31.5" customHeight="1" x14ac:dyDescent="0.25">
      <c r="A49" s="2"/>
      <c r="B49" s="55" t="s">
        <v>510</v>
      </c>
      <c r="C49" s="90">
        <v>3383405803</v>
      </c>
      <c r="D49" s="4" t="s">
        <v>748</v>
      </c>
      <c r="E49" s="4" t="s">
        <v>767</v>
      </c>
      <c r="F49" s="10" t="s">
        <v>770</v>
      </c>
      <c r="G49" s="6"/>
      <c r="H49" s="6">
        <v>44561</v>
      </c>
      <c r="I49" s="46">
        <v>2600</v>
      </c>
      <c r="J49" s="42"/>
    </row>
    <row r="50" spans="1:10" ht="33" customHeight="1" x14ac:dyDescent="0.25">
      <c r="A50" s="2"/>
      <c r="B50" s="55" t="s">
        <v>771</v>
      </c>
      <c r="C50" s="90">
        <v>3107812475</v>
      </c>
      <c r="D50" s="4" t="s">
        <v>877</v>
      </c>
      <c r="E50" s="4" t="s">
        <v>772</v>
      </c>
      <c r="F50" s="10" t="s">
        <v>773</v>
      </c>
      <c r="G50" s="4"/>
      <c r="H50" s="6">
        <v>44561</v>
      </c>
      <c r="I50" s="46">
        <v>7900</v>
      </c>
      <c r="J50" s="42"/>
    </row>
    <row r="51" spans="1:10" ht="30.75" customHeight="1" x14ac:dyDescent="0.25">
      <c r="A51" s="2"/>
      <c r="B51" s="4" t="s">
        <v>774</v>
      </c>
      <c r="C51" s="92">
        <v>39167064</v>
      </c>
      <c r="D51" s="4" t="s">
        <v>878</v>
      </c>
      <c r="E51" s="2" t="s">
        <v>546</v>
      </c>
      <c r="F51" s="16">
        <v>44334</v>
      </c>
      <c r="G51" s="4"/>
      <c r="H51" s="6">
        <v>44561</v>
      </c>
      <c r="I51" s="46">
        <v>0</v>
      </c>
      <c r="J51" s="42"/>
    </row>
    <row r="52" spans="1:10" ht="35.25" customHeight="1" x14ac:dyDescent="0.25">
      <c r="A52" s="2"/>
      <c r="B52" s="55" t="s">
        <v>484</v>
      </c>
      <c r="C52" s="90">
        <v>2964808171</v>
      </c>
      <c r="D52" s="4" t="s">
        <v>742</v>
      </c>
      <c r="E52" s="4" t="s">
        <v>775</v>
      </c>
      <c r="F52" s="10" t="s">
        <v>776</v>
      </c>
      <c r="G52" s="4"/>
      <c r="H52" s="6">
        <v>44561</v>
      </c>
      <c r="I52" s="46">
        <v>1260</v>
      </c>
      <c r="J52" s="42"/>
    </row>
    <row r="53" spans="1:10" ht="33" customHeight="1" x14ac:dyDescent="0.25">
      <c r="A53" s="2"/>
      <c r="B53" s="2" t="s">
        <v>777</v>
      </c>
      <c r="C53" s="41">
        <v>34849153</v>
      </c>
      <c r="D53" s="4" t="s">
        <v>879</v>
      </c>
      <c r="E53" s="2" t="s">
        <v>778</v>
      </c>
      <c r="F53" s="59" t="s">
        <v>779</v>
      </c>
      <c r="G53" s="2"/>
      <c r="H53" s="6">
        <v>44561</v>
      </c>
      <c r="I53" s="46">
        <v>4557.8999999999996</v>
      </c>
      <c r="J53" s="42"/>
    </row>
    <row r="54" spans="1:10" ht="30" customHeight="1" x14ac:dyDescent="0.25">
      <c r="A54" s="2"/>
      <c r="B54" s="2" t="s">
        <v>780</v>
      </c>
      <c r="C54" s="41">
        <v>3494402501</v>
      </c>
      <c r="D54" s="4" t="s">
        <v>880</v>
      </c>
      <c r="E54" s="4" t="s">
        <v>772</v>
      </c>
      <c r="F54" s="61" t="s">
        <v>781</v>
      </c>
      <c r="G54" s="2"/>
      <c r="H54" s="6">
        <v>44561</v>
      </c>
      <c r="I54" s="46">
        <v>7900</v>
      </c>
      <c r="J54" s="42"/>
    </row>
    <row r="55" spans="1:10" ht="33" customHeight="1" x14ac:dyDescent="0.25">
      <c r="A55" s="2"/>
      <c r="B55" s="55" t="s">
        <v>375</v>
      </c>
      <c r="C55" s="90">
        <v>41771662</v>
      </c>
      <c r="D55" s="4" t="s">
        <v>443</v>
      </c>
      <c r="E55" s="4" t="s">
        <v>394</v>
      </c>
      <c r="F55" s="61" t="s">
        <v>782</v>
      </c>
      <c r="G55" s="2"/>
      <c r="H55" s="6">
        <v>44561</v>
      </c>
      <c r="I55" s="46">
        <v>1195</v>
      </c>
      <c r="J55" s="42"/>
    </row>
    <row r="56" spans="1:10" ht="33.75" customHeight="1" x14ac:dyDescent="0.25">
      <c r="A56" s="2"/>
      <c r="B56" s="55" t="s">
        <v>375</v>
      </c>
      <c r="C56" s="90">
        <v>41771662</v>
      </c>
      <c r="D56" s="4" t="s">
        <v>443</v>
      </c>
      <c r="E56" s="4" t="s">
        <v>395</v>
      </c>
      <c r="F56" s="59" t="s">
        <v>783</v>
      </c>
      <c r="G56" s="2"/>
      <c r="H56" s="6">
        <v>44561</v>
      </c>
      <c r="I56" s="46">
        <v>700</v>
      </c>
      <c r="J56" s="42"/>
    </row>
    <row r="57" spans="1:10" ht="30" x14ac:dyDescent="0.25">
      <c r="A57" s="2"/>
      <c r="B57" s="4" t="s">
        <v>314</v>
      </c>
      <c r="C57" s="93">
        <v>2484204676</v>
      </c>
      <c r="D57" s="4" t="s">
        <v>419</v>
      </c>
      <c r="E57" s="5" t="s">
        <v>315</v>
      </c>
      <c r="F57" s="100" t="s">
        <v>881</v>
      </c>
      <c r="G57" s="2"/>
      <c r="H57" s="6">
        <v>44561</v>
      </c>
      <c r="I57" s="46">
        <v>689.04</v>
      </c>
      <c r="J57" s="42"/>
    </row>
    <row r="58" spans="1:10" ht="39.75" customHeight="1" x14ac:dyDescent="0.25">
      <c r="A58" s="2"/>
      <c r="B58" s="4" t="s">
        <v>774</v>
      </c>
      <c r="C58" s="92">
        <v>39167064</v>
      </c>
      <c r="D58" s="4" t="s">
        <v>878</v>
      </c>
      <c r="E58" s="2" t="s">
        <v>784</v>
      </c>
      <c r="F58" s="77">
        <v>44397</v>
      </c>
      <c r="G58" s="2"/>
      <c r="H58" s="6">
        <v>44561</v>
      </c>
      <c r="I58" s="46">
        <v>6000</v>
      </c>
      <c r="J58" s="42"/>
    </row>
    <row r="59" spans="1:10" ht="35.25" customHeight="1" x14ac:dyDescent="0.25">
      <c r="A59" s="2"/>
      <c r="B59" s="4" t="s">
        <v>737</v>
      </c>
      <c r="C59" s="92">
        <v>26176050</v>
      </c>
      <c r="D59" s="4" t="s">
        <v>756</v>
      </c>
      <c r="E59" s="4" t="s">
        <v>738</v>
      </c>
      <c r="F59" s="61" t="s">
        <v>785</v>
      </c>
      <c r="G59" s="2"/>
      <c r="H59" s="6">
        <v>44561</v>
      </c>
      <c r="I59" s="46">
        <v>677</v>
      </c>
      <c r="J59" s="42"/>
    </row>
    <row r="60" spans="1:10" ht="30" x14ac:dyDescent="0.25">
      <c r="A60" s="2"/>
      <c r="B60" s="78" t="s">
        <v>786</v>
      </c>
      <c r="C60" s="41">
        <v>25498828</v>
      </c>
      <c r="D60" s="4" t="s">
        <v>882</v>
      </c>
      <c r="E60" s="2" t="s">
        <v>787</v>
      </c>
      <c r="F60" s="61" t="s">
        <v>788</v>
      </c>
      <c r="G60" s="2"/>
      <c r="H60" s="6">
        <v>44561</v>
      </c>
      <c r="I60" s="46">
        <v>7001.76</v>
      </c>
      <c r="J60" s="42"/>
    </row>
    <row r="61" spans="1:10" ht="30" x14ac:dyDescent="0.25">
      <c r="A61" s="2"/>
      <c r="B61" s="4" t="s">
        <v>789</v>
      </c>
      <c r="C61" s="41">
        <v>3465208279</v>
      </c>
      <c r="D61" s="4" t="s">
        <v>419</v>
      </c>
      <c r="E61" s="2" t="s">
        <v>790</v>
      </c>
      <c r="F61" s="59" t="s">
        <v>791</v>
      </c>
      <c r="G61" s="2"/>
      <c r="H61" s="6">
        <v>44561</v>
      </c>
      <c r="I61" s="46">
        <v>806.58</v>
      </c>
      <c r="J61" s="42"/>
    </row>
    <row r="62" spans="1:10" ht="34.5" customHeight="1" x14ac:dyDescent="0.25">
      <c r="A62" s="2"/>
      <c r="B62" s="2" t="s">
        <v>583</v>
      </c>
      <c r="C62" s="41">
        <v>2751103902</v>
      </c>
      <c r="D62" s="4"/>
      <c r="E62" s="2" t="s">
        <v>565</v>
      </c>
      <c r="F62" s="61" t="s">
        <v>792</v>
      </c>
      <c r="G62" s="2"/>
      <c r="H62" s="6">
        <v>44561</v>
      </c>
      <c r="I62" s="46">
        <v>1537.5</v>
      </c>
      <c r="J62" s="42"/>
    </row>
    <row r="63" spans="1:10" ht="39" customHeight="1" x14ac:dyDescent="0.25">
      <c r="A63" s="2"/>
      <c r="B63" s="53" t="s">
        <v>101</v>
      </c>
      <c r="C63" s="90">
        <v>2771312050</v>
      </c>
      <c r="D63" s="4" t="s">
        <v>102</v>
      </c>
      <c r="E63" s="8" t="s">
        <v>321</v>
      </c>
      <c r="F63" s="61" t="s">
        <v>793</v>
      </c>
      <c r="G63" s="2"/>
      <c r="H63" s="6">
        <v>44561</v>
      </c>
      <c r="I63" s="46">
        <v>8373.4500000000007</v>
      </c>
      <c r="J63" s="42"/>
    </row>
    <row r="64" spans="1:10" ht="33" customHeight="1" x14ac:dyDescent="0.25">
      <c r="A64" s="2"/>
      <c r="B64" s="2" t="s">
        <v>794</v>
      </c>
      <c r="C64" s="41">
        <v>3140000043</v>
      </c>
      <c r="D64" s="4" t="s">
        <v>883</v>
      </c>
      <c r="E64" s="2" t="s">
        <v>589</v>
      </c>
      <c r="F64" s="61" t="s">
        <v>795</v>
      </c>
      <c r="G64" s="2"/>
      <c r="H64" s="6">
        <v>44561</v>
      </c>
      <c r="I64" s="46">
        <v>1200</v>
      </c>
      <c r="J64" s="42"/>
    </row>
    <row r="65" spans="1:10" ht="39.75" customHeight="1" x14ac:dyDescent="0.25">
      <c r="A65" s="2"/>
      <c r="B65" s="2" t="s">
        <v>796</v>
      </c>
      <c r="C65" s="41">
        <v>36309815</v>
      </c>
      <c r="D65" s="4" t="s">
        <v>884</v>
      </c>
      <c r="E65" s="2" t="s">
        <v>797</v>
      </c>
      <c r="F65" s="61" t="s">
        <v>798</v>
      </c>
      <c r="G65" s="2"/>
      <c r="H65" s="6">
        <v>44561</v>
      </c>
      <c r="I65" s="87">
        <v>1240.06</v>
      </c>
      <c r="J65" s="42"/>
    </row>
    <row r="66" spans="1:10" ht="38.25" customHeight="1" x14ac:dyDescent="0.25">
      <c r="A66" s="2"/>
      <c r="B66" s="55" t="s">
        <v>495</v>
      </c>
      <c r="C66" s="90">
        <v>2683513031</v>
      </c>
      <c r="D66" s="4" t="s">
        <v>745</v>
      </c>
      <c r="E66" s="2" t="s">
        <v>799</v>
      </c>
      <c r="F66" s="61" t="s">
        <v>800</v>
      </c>
      <c r="G66" s="2"/>
      <c r="H66" s="6">
        <v>44561</v>
      </c>
      <c r="I66" s="87">
        <v>5867.5</v>
      </c>
      <c r="J66" s="42"/>
    </row>
    <row r="67" spans="1:10" ht="39.75" customHeight="1" x14ac:dyDescent="0.25">
      <c r="A67" s="2"/>
      <c r="B67" s="2" t="s">
        <v>801</v>
      </c>
      <c r="C67" s="41">
        <v>42394903</v>
      </c>
      <c r="D67" s="4" t="s">
        <v>885</v>
      </c>
      <c r="E67" s="2" t="s">
        <v>802</v>
      </c>
      <c r="F67" s="61" t="s">
        <v>803</v>
      </c>
      <c r="G67" s="2"/>
      <c r="H67" s="6">
        <v>44561</v>
      </c>
      <c r="I67" s="87">
        <v>1116</v>
      </c>
      <c r="J67" s="42"/>
    </row>
    <row r="68" spans="1:10" ht="36" customHeight="1" x14ac:dyDescent="0.25">
      <c r="A68" s="2"/>
      <c r="B68" s="2" t="s">
        <v>804</v>
      </c>
      <c r="C68" s="41">
        <v>36376733</v>
      </c>
      <c r="D68" s="4" t="s">
        <v>886</v>
      </c>
      <c r="E68" s="2" t="s">
        <v>805</v>
      </c>
      <c r="F68" s="61" t="s">
        <v>806</v>
      </c>
      <c r="G68" s="2"/>
      <c r="H68" s="6">
        <v>44561</v>
      </c>
      <c r="I68" s="87">
        <v>1650</v>
      </c>
    </row>
    <row r="69" spans="1:10" ht="38.25" customHeight="1" x14ac:dyDescent="0.25">
      <c r="A69" s="2"/>
      <c r="B69" s="55" t="s">
        <v>510</v>
      </c>
      <c r="C69" s="90">
        <v>3383405803</v>
      </c>
      <c r="D69" s="4" t="s">
        <v>748</v>
      </c>
      <c r="E69" s="2" t="s">
        <v>807</v>
      </c>
      <c r="F69" s="61" t="s">
        <v>808</v>
      </c>
      <c r="G69" s="2"/>
      <c r="H69" s="6">
        <v>44561</v>
      </c>
      <c r="I69" s="87">
        <v>6660</v>
      </c>
    </row>
    <row r="70" spans="1:10" ht="30" x14ac:dyDescent="0.25">
      <c r="A70" s="2"/>
      <c r="B70" s="4" t="s">
        <v>754</v>
      </c>
      <c r="C70" s="94">
        <v>2165717539</v>
      </c>
      <c r="D70" s="4" t="s">
        <v>755</v>
      </c>
      <c r="E70" s="5" t="s">
        <v>735</v>
      </c>
      <c r="F70" s="59" t="s">
        <v>809</v>
      </c>
      <c r="G70" s="2"/>
      <c r="H70" s="6">
        <v>44561</v>
      </c>
      <c r="I70" s="87"/>
    </row>
    <row r="71" spans="1:10" ht="36" customHeight="1" x14ac:dyDescent="0.25">
      <c r="A71" s="2"/>
      <c r="B71" s="2" t="s">
        <v>810</v>
      </c>
      <c r="C71" s="41">
        <v>3156009619</v>
      </c>
      <c r="D71" s="4" t="s">
        <v>887</v>
      </c>
      <c r="E71" s="2" t="s">
        <v>811</v>
      </c>
      <c r="F71" s="61" t="s">
        <v>812</v>
      </c>
      <c r="G71" s="2"/>
      <c r="H71" s="6">
        <v>44561</v>
      </c>
      <c r="I71" s="88">
        <v>40000</v>
      </c>
    </row>
    <row r="72" spans="1:10" ht="33" customHeight="1" x14ac:dyDescent="0.25">
      <c r="A72" s="2"/>
      <c r="B72" s="4" t="s">
        <v>813</v>
      </c>
      <c r="C72" s="41">
        <v>2977905718</v>
      </c>
      <c r="D72" s="4" t="s">
        <v>755</v>
      </c>
      <c r="E72" s="2" t="s">
        <v>814</v>
      </c>
      <c r="F72" s="61" t="s">
        <v>815</v>
      </c>
      <c r="G72" s="2"/>
      <c r="H72" s="6">
        <v>44561</v>
      </c>
      <c r="I72" s="88">
        <v>400</v>
      </c>
    </row>
    <row r="73" spans="1:10" ht="33.75" customHeight="1" x14ac:dyDescent="0.25">
      <c r="A73" s="2"/>
      <c r="B73" s="2" t="s">
        <v>816</v>
      </c>
      <c r="C73" s="41">
        <v>3635103772</v>
      </c>
      <c r="D73" s="4"/>
      <c r="E73" s="2" t="s">
        <v>565</v>
      </c>
      <c r="F73" s="61" t="s">
        <v>817</v>
      </c>
      <c r="G73" s="2"/>
      <c r="H73" s="6">
        <v>44561</v>
      </c>
      <c r="I73" s="88">
        <v>738</v>
      </c>
    </row>
    <row r="74" spans="1:10" ht="33.75" customHeight="1" x14ac:dyDescent="0.25">
      <c r="A74" s="2"/>
      <c r="B74" s="2" t="s">
        <v>818</v>
      </c>
      <c r="C74" s="41">
        <v>2198907528</v>
      </c>
      <c r="D74" s="2" t="s">
        <v>888</v>
      </c>
      <c r="E74" s="2" t="s">
        <v>819</v>
      </c>
      <c r="F74" s="61" t="s">
        <v>820</v>
      </c>
      <c r="G74" s="2"/>
      <c r="H74" s="6">
        <v>44561</v>
      </c>
      <c r="I74" s="88">
        <v>676</v>
      </c>
    </row>
    <row r="75" spans="1:10" ht="30" x14ac:dyDescent="0.25">
      <c r="A75" s="2"/>
      <c r="B75" s="2" t="s">
        <v>821</v>
      </c>
      <c r="C75" s="41">
        <v>3010102397</v>
      </c>
      <c r="D75" s="78" t="s">
        <v>889</v>
      </c>
      <c r="E75" s="2" t="s">
        <v>822</v>
      </c>
      <c r="F75" s="61" t="s">
        <v>823</v>
      </c>
      <c r="G75" s="2"/>
      <c r="H75" s="6">
        <v>44561</v>
      </c>
      <c r="I75" s="88">
        <v>1258.5</v>
      </c>
    </row>
    <row r="76" spans="1:10" ht="30" x14ac:dyDescent="0.25">
      <c r="A76" s="2"/>
      <c r="B76" s="78" t="s">
        <v>374</v>
      </c>
      <c r="C76" s="41"/>
      <c r="D76" s="2"/>
      <c r="E76" s="2" t="s">
        <v>506</v>
      </c>
      <c r="F76" s="61" t="s">
        <v>824</v>
      </c>
      <c r="G76" s="2"/>
      <c r="H76" s="6">
        <v>44561</v>
      </c>
      <c r="I76" s="88">
        <v>0</v>
      </c>
    </row>
    <row r="77" spans="1:10" ht="36.75" customHeight="1" x14ac:dyDescent="0.25">
      <c r="A77" s="2"/>
      <c r="B77" s="2" t="s">
        <v>796</v>
      </c>
      <c r="C77" s="41">
        <v>36309815</v>
      </c>
      <c r="D77" s="4" t="s">
        <v>884</v>
      </c>
      <c r="E77" s="2" t="s">
        <v>797</v>
      </c>
      <c r="F77" s="61" t="s">
        <v>825</v>
      </c>
      <c r="G77" s="2"/>
      <c r="H77" s="6">
        <v>44561</v>
      </c>
      <c r="I77" s="88">
        <v>2088</v>
      </c>
    </row>
    <row r="78" spans="1:10" ht="45" customHeight="1" x14ac:dyDescent="0.25">
      <c r="A78" s="2"/>
      <c r="B78" s="78" t="s">
        <v>826</v>
      </c>
      <c r="C78" s="41"/>
      <c r="D78" s="4" t="s">
        <v>890</v>
      </c>
      <c r="E78" s="2" t="s">
        <v>506</v>
      </c>
      <c r="F78" s="61" t="s">
        <v>827</v>
      </c>
      <c r="G78" s="2"/>
      <c r="H78" s="6">
        <v>44561</v>
      </c>
      <c r="I78" s="88">
        <v>0</v>
      </c>
    </row>
    <row r="79" spans="1:10" ht="36.75" customHeight="1" x14ac:dyDescent="0.25">
      <c r="A79" s="2"/>
      <c r="B79" s="2" t="s">
        <v>828</v>
      </c>
      <c r="C79" s="41">
        <v>2844210708</v>
      </c>
      <c r="D79" s="4" t="s">
        <v>891</v>
      </c>
      <c r="E79" s="2" t="s">
        <v>829</v>
      </c>
      <c r="F79" s="59" t="s">
        <v>830</v>
      </c>
      <c r="G79" s="2"/>
      <c r="H79" s="6">
        <v>44561</v>
      </c>
      <c r="I79" s="88">
        <v>19300</v>
      </c>
    </row>
    <row r="80" spans="1:10" ht="37.5" customHeight="1" x14ac:dyDescent="0.25">
      <c r="A80" s="2"/>
      <c r="B80" s="2" t="s">
        <v>831</v>
      </c>
      <c r="C80" s="41">
        <v>3236505658</v>
      </c>
      <c r="D80" s="4" t="s">
        <v>893</v>
      </c>
      <c r="E80" s="2" t="s">
        <v>832</v>
      </c>
      <c r="F80" s="2" t="s">
        <v>833</v>
      </c>
      <c r="G80" s="2"/>
      <c r="H80" s="6">
        <v>44561</v>
      </c>
      <c r="I80" s="88">
        <v>49950</v>
      </c>
    </row>
    <row r="81" spans="1:9" ht="42.75" customHeight="1" x14ac:dyDescent="0.25">
      <c r="A81" s="2"/>
      <c r="B81" s="2" t="s">
        <v>831</v>
      </c>
      <c r="C81" s="41">
        <v>3236505658</v>
      </c>
      <c r="D81" s="4" t="s">
        <v>893</v>
      </c>
      <c r="E81" s="2" t="s">
        <v>836</v>
      </c>
      <c r="F81" s="2" t="s">
        <v>834</v>
      </c>
      <c r="G81" s="2"/>
      <c r="H81" s="6">
        <v>44561</v>
      </c>
      <c r="I81" s="88">
        <v>12000</v>
      </c>
    </row>
    <row r="82" spans="1:9" ht="36.75" customHeight="1" x14ac:dyDescent="0.25">
      <c r="A82" s="2"/>
      <c r="B82" s="2" t="s">
        <v>831</v>
      </c>
      <c r="C82" s="41">
        <v>3236505658</v>
      </c>
      <c r="D82" s="4" t="s">
        <v>893</v>
      </c>
      <c r="E82" s="2" t="s">
        <v>837</v>
      </c>
      <c r="F82" s="2" t="s">
        <v>835</v>
      </c>
      <c r="G82" s="2"/>
      <c r="H82" s="6">
        <v>44561</v>
      </c>
      <c r="I82" s="88">
        <v>14000</v>
      </c>
    </row>
    <row r="83" spans="1:9" ht="34.5" customHeight="1" x14ac:dyDescent="0.25">
      <c r="A83" s="2"/>
      <c r="B83" s="2" t="s">
        <v>838</v>
      </c>
      <c r="C83" s="41">
        <v>3319504538</v>
      </c>
      <c r="D83" s="4" t="s">
        <v>892</v>
      </c>
      <c r="E83" s="2" t="s">
        <v>839</v>
      </c>
      <c r="F83" s="2" t="s">
        <v>840</v>
      </c>
      <c r="G83" s="2"/>
      <c r="H83" s="6">
        <v>44561</v>
      </c>
      <c r="I83" s="88">
        <v>10000</v>
      </c>
    </row>
    <row r="84" spans="1:9" ht="42" customHeight="1" x14ac:dyDescent="0.25">
      <c r="A84" s="2"/>
      <c r="B84" s="2" t="s">
        <v>831</v>
      </c>
      <c r="C84" s="41">
        <v>3236505658</v>
      </c>
      <c r="D84" s="4" t="s">
        <v>893</v>
      </c>
      <c r="E84" s="2" t="s">
        <v>841</v>
      </c>
      <c r="F84" s="2" t="s">
        <v>842</v>
      </c>
      <c r="G84" s="2"/>
      <c r="H84" s="6">
        <v>44561</v>
      </c>
      <c r="I84" s="88">
        <v>3100</v>
      </c>
    </row>
    <row r="85" spans="1:9" ht="37.5" customHeight="1" x14ac:dyDescent="0.25">
      <c r="A85" s="2"/>
      <c r="B85" s="2" t="s">
        <v>523</v>
      </c>
      <c r="C85" s="75">
        <v>3112405625</v>
      </c>
      <c r="D85" s="4" t="s">
        <v>524</v>
      </c>
      <c r="E85" s="4" t="s">
        <v>775</v>
      </c>
      <c r="F85" s="2" t="s">
        <v>843</v>
      </c>
      <c r="G85" s="2"/>
      <c r="H85" s="6">
        <v>44561</v>
      </c>
      <c r="I85" s="88">
        <v>1011.36</v>
      </c>
    </row>
    <row r="86" spans="1:9" ht="38.25" customHeight="1" x14ac:dyDescent="0.25">
      <c r="A86" s="2"/>
      <c r="B86" s="2" t="s">
        <v>831</v>
      </c>
      <c r="C86" s="41">
        <v>3236505658</v>
      </c>
      <c r="D86" s="4" t="s">
        <v>893</v>
      </c>
      <c r="E86" s="2" t="s">
        <v>841</v>
      </c>
      <c r="F86" s="2" t="s">
        <v>842</v>
      </c>
      <c r="G86" s="2"/>
      <c r="H86" s="6">
        <v>44561</v>
      </c>
      <c r="I86" s="88">
        <v>9850</v>
      </c>
    </row>
    <row r="87" spans="1:9" ht="34.5" customHeight="1" x14ac:dyDescent="0.25">
      <c r="A87" s="2"/>
      <c r="B87" s="55" t="s">
        <v>484</v>
      </c>
      <c r="C87" s="90">
        <v>2964808171</v>
      </c>
      <c r="D87" s="4" t="s">
        <v>742</v>
      </c>
      <c r="E87" s="2" t="s">
        <v>844</v>
      </c>
      <c r="F87" s="2" t="s">
        <v>845</v>
      </c>
      <c r="G87" s="2"/>
      <c r="H87" s="6">
        <v>44561</v>
      </c>
      <c r="I87" s="88">
        <v>340.4</v>
      </c>
    </row>
    <row r="88" spans="1:9" ht="34.5" customHeight="1" x14ac:dyDescent="0.25">
      <c r="A88" s="2"/>
      <c r="B88" s="55" t="s">
        <v>495</v>
      </c>
      <c r="C88" s="90">
        <v>2683513031</v>
      </c>
      <c r="D88" s="4" t="s">
        <v>745</v>
      </c>
      <c r="E88" s="2" t="s">
        <v>846</v>
      </c>
      <c r="F88" s="2" t="s">
        <v>847</v>
      </c>
      <c r="G88" s="2"/>
      <c r="H88" s="6">
        <v>44561</v>
      </c>
      <c r="I88" s="88">
        <v>2620</v>
      </c>
    </row>
    <row r="89" spans="1:9" ht="39" customHeight="1" x14ac:dyDescent="0.25">
      <c r="A89" s="2"/>
      <c r="B89" s="55" t="s">
        <v>495</v>
      </c>
      <c r="C89" s="90">
        <v>2683513031</v>
      </c>
      <c r="D89" s="4" t="s">
        <v>745</v>
      </c>
      <c r="E89" s="2" t="s">
        <v>849</v>
      </c>
      <c r="F89" s="2" t="s">
        <v>848</v>
      </c>
      <c r="G89" s="2"/>
      <c r="H89" s="6">
        <v>44561</v>
      </c>
      <c r="I89" s="88">
        <v>1412</v>
      </c>
    </row>
    <row r="90" spans="1:9" ht="36" customHeight="1" x14ac:dyDescent="0.25">
      <c r="A90" s="2"/>
      <c r="B90" s="2" t="s">
        <v>850</v>
      </c>
      <c r="C90" s="41">
        <v>40533690</v>
      </c>
      <c r="D90" s="2" t="s">
        <v>894</v>
      </c>
      <c r="E90" s="2" t="s">
        <v>506</v>
      </c>
      <c r="F90" s="2" t="s">
        <v>824</v>
      </c>
      <c r="G90" s="2"/>
      <c r="H90" s="6">
        <v>44561</v>
      </c>
      <c r="I90" s="88">
        <v>0</v>
      </c>
    </row>
    <row r="91" spans="1:9" ht="34.5" customHeight="1" x14ac:dyDescent="0.25">
      <c r="A91" s="2"/>
      <c r="B91" s="2" t="s">
        <v>851</v>
      </c>
      <c r="C91" s="41">
        <v>38512294</v>
      </c>
      <c r="D91" s="2" t="s">
        <v>895</v>
      </c>
      <c r="E91" s="2" t="s">
        <v>852</v>
      </c>
      <c r="F91" s="2" t="s">
        <v>853</v>
      </c>
      <c r="G91" s="2"/>
      <c r="H91" s="6">
        <v>44561</v>
      </c>
      <c r="I91" s="88">
        <v>350</v>
      </c>
    </row>
    <row r="92" spans="1:9" ht="34.5" customHeight="1" x14ac:dyDescent="0.25">
      <c r="A92" s="2"/>
      <c r="B92" s="2" t="s">
        <v>854</v>
      </c>
      <c r="C92" s="41">
        <v>2503804761</v>
      </c>
      <c r="D92" s="2" t="s">
        <v>896</v>
      </c>
      <c r="E92" s="2" t="s">
        <v>589</v>
      </c>
      <c r="F92" s="2" t="s">
        <v>855</v>
      </c>
      <c r="G92" s="2"/>
      <c r="H92" s="6">
        <v>44561</v>
      </c>
      <c r="I92" s="88">
        <v>2400</v>
      </c>
    </row>
    <row r="93" spans="1:9" ht="40.5" customHeight="1" x14ac:dyDescent="0.25">
      <c r="A93" s="2"/>
      <c r="B93" s="55" t="s">
        <v>495</v>
      </c>
      <c r="C93" s="90">
        <v>2683513031</v>
      </c>
      <c r="D93" s="4" t="s">
        <v>745</v>
      </c>
      <c r="E93" s="2" t="s">
        <v>856</v>
      </c>
      <c r="F93" s="2" t="s">
        <v>859</v>
      </c>
      <c r="G93" s="2"/>
      <c r="H93" s="6">
        <v>44561</v>
      </c>
      <c r="I93" s="88">
        <v>3766.2</v>
      </c>
    </row>
    <row r="94" spans="1:9" ht="30.75" customHeight="1" x14ac:dyDescent="0.25">
      <c r="A94" s="2"/>
      <c r="B94" s="55" t="s">
        <v>495</v>
      </c>
      <c r="C94" s="90">
        <v>2683513031</v>
      </c>
      <c r="D94" s="4" t="s">
        <v>745</v>
      </c>
      <c r="E94" s="2" t="s">
        <v>857</v>
      </c>
      <c r="F94" s="2" t="s">
        <v>860</v>
      </c>
      <c r="G94" s="2"/>
      <c r="H94" s="6">
        <v>44561</v>
      </c>
      <c r="I94" s="88">
        <v>10408.4</v>
      </c>
    </row>
    <row r="95" spans="1:9" ht="36.75" customHeight="1" x14ac:dyDescent="0.25">
      <c r="A95" s="2"/>
      <c r="B95" s="55" t="s">
        <v>495</v>
      </c>
      <c r="C95" s="90">
        <v>2683513031</v>
      </c>
      <c r="D95" s="4" t="s">
        <v>745</v>
      </c>
      <c r="E95" s="2" t="s">
        <v>858</v>
      </c>
      <c r="F95" s="2" t="s">
        <v>861</v>
      </c>
      <c r="G95" s="2"/>
      <c r="H95" s="6">
        <v>44561</v>
      </c>
      <c r="I95" s="88">
        <v>5636.8</v>
      </c>
    </row>
    <row r="96" spans="1:9" ht="34.5" customHeight="1" x14ac:dyDescent="0.25">
      <c r="A96" s="2"/>
      <c r="B96" s="2" t="s">
        <v>862</v>
      </c>
      <c r="C96" s="41">
        <v>42158002</v>
      </c>
      <c r="D96" s="2" t="s">
        <v>897</v>
      </c>
      <c r="E96" s="2" t="s">
        <v>863</v>
      </c>
      <c r="F96" s="2" t="s">
        <v>864</v>
      </c>
      <c r="G96" s="2"/>
      <c r="H96" s="6">
        <v>44561</v>
      </c>
      <c r="I96" s="88">
        <v>31092</v>
      </c>
    </row>
    <row r="97" spans="1:9" ht="33.75" customHeight="1" x14ac:dyDescent="0.25">
      <c r="A97" s="2"/>
      <c r="B97" s="2" t="s">
        <v>777</v>
      </c>
      <c r="C97" s="41">
        <v>34849153</v>
      </c>
      <c r="D97" s="4" t="s">
        <v>879</v>
      </c>
      <c r="E97" s="2" t="s">
        <v>865</v>
      </c>
      <c r="F97" s="2" t="s">
        <v>866</v>
      </c>
      <c r="G97" s="2"/>
      <c r="H97" s="6">
        <v>44561</v>
      </c>
      <c r="I97" s="88">
        <v>11437.81</v>
      </c>
    </row>
    <row r="98" spans="1:9" ht="30" x14ac:dyDescent="0.25">
      <c r="A98" s="2"/>
      <c r="B98" s="4" t="s">
        <v>314</v>
      </c>
      <c r="C98" s="71">
        <v>2484204676</v>
      </c>
      <c r="D98" s="4" t="s">
        <v>419</v>
      </c>
      <c r="E98" s="5" t="s">
        <v>315</v>
      </c>
      <c r="F98" s="78" t="s">
        <v>867</v>
      </c>
      <c r="G98" s="2"/>
      <c r="H98" s="6">
        <v>44561</v>
      </c>
      <c r="I98" s="88">
        <v>389</v>
      </c>
    </row>
    <row r="99" spans="1:9" ht="30" x14ac:dyDescent="0.25">
      <c r="A99" s="2"/>
      <c r="B99" s="4" t="s">
        <v>789</v>
      </c>
      <c r="C99" s="41">
        <v>3465208279</v>
      </c>
      <c r="D99" s="4" t="s">
        <v>419</v>
      </c>
      <c r="E99" s="2" t="s">
        <v>790</v>
      </c>
      <c r="F99" s="78" t="s">
        <v>868</v>
      </c>
      <c r="G99" s="2"/>
      <c r="H99" s="6">
        <v>44561</v>
      </c>
      <c r="I99" s="88">
        <v>2223.12</v>
      </c>
    </row>
    <row r="100" spans="1:9" ht="27" customHeight="1" x14ac:dyDescent="0.25">
      <c r="A100" s="2"/>
      <c r="B100" s="53" t="s">
        <v>101</v>
      </c>
      <c r="C100" s="90">
        <v>2771312050</v>
      </c>
      <c r="D100" s="4" t="s">
        <v>102</v>
      </c>
      <c r="E100" s="8" t="s">
        <v>869</v>
      </c>
      <c r="F100" s="2" t="s">
        <v>870</v>
      </c>
      <c r="G100" s="2"/>
      <c r="H100" s="6">
        <v>44561</v>
      </c>
      <c r="I100" s="88">
        <v>3940.36</v>
      </c>
    </row>
    <row r="101" spans="1:9" ht="27.75" customHeight="1" x14ac:dyDescent="0.25">
      <c r="A101" s="2"/>
      <c r="B101" s="2" t="s">
        <v>523</v>
      </c>
      <c r="C101" s="75">
        <v>3112405625</v>
      </c>
      <c r="D101" s="4" t="s">
        <v>524</v>
      </c>
      <c r="E101" s="2" t="s">
        <v>321</v>
      </c>
      <c r="F101" s="2" t="s">
        <v>871</v>
      </c>
      <c r="G101" s="2"/>
      <c r="H101" s="6">
        <v>44561</v>
      </c>
      <c r="I101" s="88">
        <v>1214.24</v>
      </c>
    </row>
    <row r="102" spans="1:9" ht="25.5" customHeight="1" x14ac:dyDescent="0.25">
      <c r="A102" s="2"/>
      <c r="B102" s="2" t="s">
        <v>862</v>
      </c>
      <c r="C102" s="41">
        <v>42158002</v>
      </c>
      <c r="D102" s="2" t="s">
        <v>897</v>
      </c>
      <c r="E102" s="2" t="s">
        <v>872</v>
      </c>
      <c r="F102" s="2" t="s">
        <v>873</v>
      </c>
      <c r="G102" s="2"/>
      <c r="H102" s="6">
        <v>44197</v>
      </c>
      <c r="I102" s="88">
        <v>19510</v>
      </c>
    </row>
    <row r="103" spans="1:9" x14ac:dyDescent="0.25">
      <c r="I103" s="65"/>
    </row>
    <row r="104" spans="1:9" x14ac:dyDescent="0.25">
      <c r="I104" s="65"/>
    </row>
    <row r="105" spans="1:9" x14ac:dyDescent="0.25">
      <c r="I105" s="65"/>
    </row>
    <row r="106" spans="1:9" x14ac:dyDescent="0.25">
      <c r="I106" s="65"/>
    </row>
    <row r="107" spans="1:9" x14ac:dyDescent="0.25">
      <c r="I107" s="65"/>
    </row>
    <row r="108" spans="1:9" x14ac:dyDescent="0.25">
      <c r="I108" s="65"/>
    </row>
    <row r="109" spans="1:9" x14ac:dyDescent="0.25">
      <c r="I109" s="65"/>
    </row>
    <row r="110" spans="1:9" x14ac:dyDescent="0.25">
      <c r="I110" s="65"/>
    </row>
    <row r="111" spans="1:9" x14ac:dyDescent="0.25">
      <c r="I111" s="65"/>
    </row>
    <row r="112" spans="1:9" x14ac:dyDescent="0.25">
      <c r="I112" s="65"/>
    </row>
    <row r="113" spans="9:9" x14ac:dyDescent="0.25">
      <c r="I113" s="65"/>
    </row>
    <row r="114" spans="9:9" x14ac:dyDescent="0.25">
      <c r="I114" s="65"/>
    </row>
  </sheetData>
  <mergeCells count="22">
    <mergeCell ref="H13:I13"/>
    <mergeCell ref="B17:B19"/>
    <mergeCell ref="C17:C19"/>
    <mergeCell ref="D17:D19"/>
    <mergeCell ref="E17:E19"/>
    <mergeCell ref="F17:F19"/>
    <mergeCell ref="A6:A8"/>
    <mergeCell ref="B11:B16"/>
    <mergeCell ref="C11:C16"/>
    <mergeCell ref="D11:D16"/>
    <mergeCell ref="E11:E16"/>
    <mergeCell ref="F11:F16"/>
    <mergeCell ref="D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0"/>
  <sheetViews>
    <sheetView topLeftCell="A43" workbookViewId="0">
      <selection activeCell="B58" sqref="B58:E58"/>
    </sheetView>
  </sheetViews>
  <sheetFormatPr defaultRowHeight="15" x14ac:dyDescent="0.25"/>
  <cols>
    <col min="1" max="1" width="3.85546875" customWidth="1"/>
    <col min="2" max="2" width="43.7109375" customWidth="1"/>
    <col min="3" max="3" width="12.7109375" style="69" customWidth="1"/>
    <col min="4" max="4" width="48.140625" customWidth="1"/>
    <col min="5" max="5" width="59.28515625" customWidth="1"/>
    <col min="6" max="6" width="19.85546875" customWidth="1"/>
    <col min="7" max="7" width="14.5703125" customWidth="1"/>
    <col min="8" max="8" width="10.5703125" customWidth="1"/>
    <col min="9" max="9" width="15.42578125" customWidth="1"/>
  </cols>
  <sheetData>
    <row r="1" spans="1:10" ht="15.75" customHeight="1" x14ac:dyDescent="0.25"/>
    <row r="2" spans="1:10" ht="18.75" x14ac:dyDescent="0.3">
      <c r="D2" s="118" t="s">
        <v>152</v>
      </c>
      <c r="E2" s="118"/>
      <c r="F2" s="118"/>
      <c r="G2" s="118"/>
      <c r="H2" s="118"/>
      <c r="I2" s="119"/>
    </row>
    <row r="3" spans="1:10" ht="23.25" customHeight="1" x14ac:dyDescent="0.25">
      <c r="A3" s="120" t="s">
        <v>0</v>
      </c>
      <c r="B3" s="121" t="s">
        <v>1</v>
      </c>
      <c r="C3" s="146" t="s">
        <v>2</v>
      </c>
      <c r="D3" s="147" t="s">
        <v>3</v>
      </c>
      <c r="E3" s="120" t="s">
        <v>4</v>
      </c>
      <c r="F3" s="121" t="s">
        <v>6</v>
      </c>
      <c r="G3" s="122" t="s">
        <v>24</v>
      </c>
      <c r="H3" s="121" t="s">
        <v>5</v>
      </c>
      <c r="I3" s="121" t="s">
        <v>7</v>
      </c>
    </row>
    <row r="4" spans="1:10" ht="18.75" customHeight="1" x14ac:dyDescent="0.25">
      <c r="A4" s="120"/>
      <c r="B4" s="121"/>
      <c r="C4" s="146"/>
      <c r="D4" s="148"/>
      <c r="E4" s="120"/>
      <c r="F4" s="121"/>
      <c r="G4" s="123"/>
      <c r="H4" s="121"/>
      <c r="I4" s="121"/>
    </row>
    <row r="5" spans="1:10" ht="131.25" customHeight="1" x14ac:dyDescent="0.25">
      <c r="A5" s="49"/>
      <c r="B5" s="50" t="s">
        <v>22</v>
      </c>
      <c r="C5" s="70">
        <v>20098076</v>
      </c>
      <c r="D5" s="49" t="s">
        <v>58</v>
      </c>
      <c r="E5" s="50" t="s">
        <v>23</v>
      </c>
      <c r="F5" s="10" t="s">
        <v>228</v>
      </c>
      <c r="G5" s="10" t="s">
        <v>298</v>
      </c>
      <c r="H5" s="6">
        <v>44196</v>
      </c>
      <c r="I5" s="15" t="s">
        <v>300</v>
      </c>
    </row>
    <row r="6" spans="1:10" ht="54.75" customHeight="1" x14ac:dyDescent="0.25">
      <c r="A6" s="49"/>
      <c r="B6" s="50" t="s">
        <v>301</v>
      </c>
      <c r="C6" s="70">
        <v>41655790</v>
      </c>
      <c r="D6" s="49" t="s">
        <v>417</v>
      </c>
      <c r="E6" s="50" t="s">
        <v>299</v>
      </c>
      <c r="F6" s="10" t="s">
        <v>302</v>
      </c>
      <c r="G6" s="10"/>
      <c r="H6" s="6">
        <v>44196</v>
      </c>
      <c r="I6" s="15"/>
    </row>
    <row r="7" spans="1:10" ht="50.25" customHeight="1" x14ac:dyDescent="0.25">
      <c r="A7" s="49"/>
      <c r="B7" s="50" t="s">
        <v>301</v>
      </c>
      <c r="C7" s="70">
        <v>41655790</v>
      </c>
      <c r="D7" s="51" t="s">
        <v>417</v>
      </c>
      <c r="E7" s="50" t="s">
        <v>303</v>
      </c>
      <c r="F7" s="10" t="s">
        <v>304</v>
      </c>
      <c r="G7" s="10"/>
      <c r="H7" s="6">
        <v>44196</v>
      </c>
      <c r="I7" s="15"/>
    </row>
    <row r="8" spans="1:10" ht="54.75" customHeight="1" x14ac:dyDescent="0.25">
      <c r="A8" s="49"/>
      <c r="B8" s="50" t="s">
        <v>305</v>
      </c>
      <c r="C8" s="70">
        <v>2215118</v>
      </c>
      <c r="D8" s="51" t="s">
        <v>418</v>
      </c>
      <c r="E8" s="50" t="s">
        <v>306</v>
      </c>
      <c r="F8" s="10" t="s">
        <v>307</v>
      </c>
      <c r="G8" s="10"/>
      <c r="H8" s="6">
        <v>44196</v>
      </c>
      <c r="I8" s="15"/>
    </row>
    <row r="9" spans="1:10" ht="55.5" customHeight="1" x14ac:dyDescent="0.25">
      <c r="A9" s="49"/>
      <c r="B9" s="4" t="s">
        <v>249</v>
      </c>
      <c r="C9" s="71">
        <v>3019104154</v>
      </c>
      <c r="D9" s="4" t="s">
        <v>250</v>
      </c>
      <c r="E9" s="5" t="s">
        <v>251</v>
      </c>
      <c r="F9" s="10" t="s">
        <v>308</v>
      </c>
      <c r="G9" s="4" t="s">
        <v>309</v>
      </c>
      <c r="H9" s="6">
        <v>44196</v>
      </c>
      <c r="I9" s="13">
        <v>1000</v>
      </c>
    </row>
    <row r="10" spans="1:10" ht="39.75" customHeight="1" x14ac:dyDescent="0.25">
      <c r="A10" s="4"/>
      <c r="B10" s="4" t="s">
        <v>41</v>
      </c>
      <c r="C10" s="71">
        <v>38134787</v>
      </c>
      <c r="D10" s="4" t="s">
        <v>42</v>
      </c>
      <c r="E10" s="4" t="s">
        <v>43</v>
      </c>
      <c r="F10" s="14" t="s">
        <v>310</v>
      </c>
      <c r="G10" s="10"/>
      <c r="H10" s="6">
        <v>44196</v>
      </c>
      <c r="I10" s="13">
        <v>14400</v>
      </c>
      <c r="J10" s="42"/>
    </row>
    <row r="11" spans="1:10" ht="39.75" customHeight="1" x14ac:dyDescent="0.25">
      <c r="A11" s="4"/>
      <c r="B11" s="4" t="s">
        <v>311</v>
      </c>
      <c r="C11" s="71">
        <v>2848204590</v>
      </c>
      <c r="D11" s="4" t="s">
        <v>419</v>
      </c>
      <c r="E11" s="4" t="s">
        <v>312</v>
      </c>
      <c r="F11" s="14" t="s">
        <v>313</v>
      </c>
      <c r="G11" s="10"/>
      <c r="H11" s="6">
        <v>44196</v>
      </c>
      <c r="I11" s="13">
        <v>1413.06</v>
      </c>
      <c r="J11" s="42"/>
    </row>
    <row r="12" spans="1:10" ht="45.75" customHeight="1" x14ac:dyDescent="0.25">
      <c r="A12" s="4"/>
      <c r="B12" s="4" t="s">
        <v>314</v>
      </c>
      <c r="C12" s="71">
        <v>2484204676</v>
      </c>
      <c r="D12" s="4" t="s">
        <v>419</v>
      </c>
      <c r="E12" s="5" t="s">
        <v>315</v>
      </c>
      <c r="F12" s="10" t="s">
        <v>316</v>
      </c>
      <c r="G12" s="10"/>
      <c r="H12" s="6">
        <v>44196</v>
      </c>
      <c r="I12" s="13">
        <v>95.04</v>
      </c>
      <c r="J12" s="42"/>
    </row>
    <row r="13" spans="1:10" ht="45.75" customHeight="1" x14ac:dyDescent="0.25">
      <c r="A13" s="4"/>
      <c r="B13" s="4" t="s">
        <v>181</v>
      </c>
      <c r="C13" s="71">
        <v>3327925</v>
      </c>
      <c r="D13" s="52" t="s">
        <v>317</v>
      </c>
      <c r="E13" s="5" t="s">
        <v>318</v>
      </c>
      <c r="F13" s="10" t="s">
        <v>319</v>
      </c>
      <c r="G13" s="10" t="s">
        <v>320</v>
      </c>
      <c r="H13" s="6">
        <v>44196</v>
      </c>
      <c r="I13" s="13">
        <v>1700</v>
      </c>
      <c r="J13" s="42"/>
    </row>
    <row r="14" spans="1:10" ht="46.5" customHeight="1" x14ac:dyDescent="0.25">
      <c r="A14" s="4"/>
      <c r="B14" s="4" t="s">
        <v>101</v>
      </c>
      <c r="C14" s="8">
        <v>2771312050</v>
      </c>
      <c r="D14" s="4" t="s">
        <v>102</v>
      </c>
      <c r="E14" s="4" t="s">
        <v>321</v>
      </c>
      <c r="F14" s="10" t="s">
        <v>322</v>
      </c>
      <c r="G14" s="10"/>
      <c r="H14" s="6">
        <v>44196</v>
      </c>
      <c r="I14" s="13">
        <v>4833.76</v>
      </c>
      <c r="J14" s="42"/>
    </row>
    <row r="15" spans="1:10" ht="30" customHeight="1" x14ac:dyDescent="0.25">
      <c r="A15" s="4"/>
      <c r="B15" s="4" t="s">
        <v>195</v>
      </c>
      <c r="C15" s="8">
        <v>31127800</v>
      </c>
      <c r="D15" s="4" t="s">
        <v>196</v>
      </c>
      <c r="E15" s="4" t="s">
        <v>323</v>
      </c>
      <c r="F15" s="10" t="s">
        <v>324</v>
      </c>
      <c r="G15" s="10"/>
      <c r="H15" s="6">
        <v>44196</v>
      </c>
      <c r="I15" s="13">
        <v>6000</v>
      </c>
      <c r="J15" s="42"/>
    </row>
    <row r="16" spans="1:10" ht="28.5" customHeight="1" x14ac:dyDescent="0.25">
      <c r="A16" s="4"/>
      <c r="B16" s="4" t="s">
        <v>325</v>
      </c>
      <c r="C16" s="72">
        <v>37028608</v>
      </c>
      <c r="D16" s="4" t="s">
        <v>187</v>
      </c>
      <c r="E16" s="4" t="s">
        <v>326</v>
      </c>
      <c r="F16" s="10" t="s">
        <v>327</v>
      </c>
      <c r="G16" s="10"/>
      <c r="H16" s="6">
        <v>44196</v>
      </c>
      <c r="I16" s="13">
        <v>7800</v>
      </c>
      <c r="J16" s="42"/>
    </row>
    <row r="17" spans="1:10" ht="36" customHeight="1" x14ac:dyDescent="0.25">
      <c r="A17" s="4"/>
      <c r="B17" s="4" t="s">
        <v>189</v>
      </c>
      <c r="C17" s="72">
        <v>37028608</v>
      </c>
      <c r="D17" s="4" t="s">
        <v>187</v>
      </c>
      <c r="E17" s="5" t="s">
        <v>192</v>
      </c>
      <c r="F17" s="12" t="s">
        <v>328</v>
      </c>
      <c r="G17" s="10"/>
      <c r="H17" s="6">
        <v>44196</v>
      </c>
      <c r="I17" s="13">
        <v>11400</v>
      </c>
      <c r="J17" s="42"/>
    </row>
    <row r="18" spans="1:10" ht="27.75" customHeight="1" x14ac:dyDescent="0.25">
      <c r="A18" s="4"/>
      <c r="B18" s="4" t="s">
        <v>329</v>
      </c>
      <c r="C18" s="71">
        <v>2654507159</v>
      </c>
      <c r="D18" s="4" t="s">
        <v>422</v>
      </c>
      <c r="E18" s="5" t="s">
        <v>330</v>
      </c>
      <c r="F18" s="10" t="s">
        <v>331</v>
      </c>
      <c r="G18" s="10"/>
      <c r="H18" s="6">
        <v>44196</v>
      </c>
      <c r="I18" s="13">
        <v>3600</v>
      </c>
      <c r="J18" s="42"/>
    </row>
    <row r="19" spans="1:10" ht="33.75" customHeight="1" x14ac:dyDescent="0.25">
      <c r="A19" s="4"/>
      <c r="B19" s="4" t="s">
        <v>332</v>
      </c>
      <c r="C19" s="8">
        <v>2405178</v>
      </c>
      <c r="D19" s="4" t="s">
        <v>423</v>
      </c>
      <c r="E19" s="5" t="s">
        <v>333</v>
      </c>
      <c r="F19" s="10" t="s">
        <v>334</v>
      </c>
      <c r="G19" s="10"/>
      <c r="H19" s="6">
        <v>44196</v>
      </c>
      <c r="I19" s="13">
        <v>2000</v>
      </c>
      <c r="J19" s="42"/>
    </row>
    <row r="20" spans="1:10" ht="30.75" customHeight="1" x14ac:dyDescent="0.25">
      <c r="A20" s="4"/>
      <c r="B20" s="5" t="s">
        <v>335</v>
      </c>
      <c r="C20" s="72">
        <v>2203313521</v>
      </c>
      <c r="D20" s="51" t="s">
        <v>418</v>
      </c>
      <c r="E20" s="4" t="s">
        <v>306</v>
      </c>
      <c r="F20" s="10" t="s">
        <v>336</v>
      </c>
      <c r="G20" s="10"/>
      <c r="H20" s="6">
        <v>44196</v>
      </c>
      <c r="I20" s="13"/>
      <c r="J20" s="42"/>
    </row>
    <row r="21" spans="1:10" ht="30" customHeight="1" x14ac:dyDescent="0.25">
      <c r="A21" s="4"/>
      <c r="B21" s="4" t="s">
        <v>259</v>
      </c>
      <c r="C21" s="72">
        <v>3052219170</v>
      </c>
      <c r="D21" s="4" t="s">
        <v>424</v>
      </c>
      <c r="E21" s="5" t="s">
        <v>261</v>
      </c>
      <c r="F21" s="10" t="s">
        <v>337</v>
      </c>
      <c r="G21" s="10"/>
      <c r="H21" s="6">
        <v>44196</v>
      </c>
      <c r="I21" s="13">
        <v>2540</v>
      </c>
      <c r="J21" s="42"/>
    </row>
    <row r="22" spans="1:10" ht="27.75" customHeight="1" x14ac:dyDescent="0.25">
      <c r="A22" s="4"/>
      <c r="B22" s="5" t="s">
        <v>338</v>
      </c>
      <c r="C22" s="73" t="s">
        <v>339</v>
      </c>
      <c r="D22" s="4" t="s">
        <v>425</v>
      </c>
      <c r="E22" s="4" t="s">
        <v>340</v>
      </c>
      <c r="F22" s="10" t="s">
        <v>341</v>
      </c>
      <c r="G22" s="10"/>
      <c r="H22" s="6">
        <v>44196</v>
      </c>
      <c r="I22" s="13"/>
      <c r="J22" s="42"/>
    </row>
    <row r="23" spans="1:10" ht="30.75" customHeight="1" x14ac:dyDescent="0.25">
      <c r="A23" s="4"/>
      <c r="B23" s="4" t="s">
        <v>342</v>
      </c>
      <c r="C23" s="71">
        <v>33965930</v>
      </c>
      <c r="D23" s="4" t="s">
        <v>426</v>
      </c>
      <c r="E23" s="5" t="s">
        <v>343</v>
      </c>
      <c r="F23" s="10" t="s">
        <v>344</v>
      </c>
      <c r="G23" s="8"/>
      <c r="H23" s="6">
        <v>44196</v>
      </c>
      <c r="I23" s="13">
        <v>9000</v>
      </c>
      <c r="J23" s="42"/>
    </row>
    <row r="24" spans="1:10" ht="30.75" customHeight="1" x14ac:dyDescent="0.25">
      <c r="A24" s="4"/>
      <c r="B24" s="4" t="s">
        <v>206</v>
      </c>
      <c r="C24" s="8">
        <v>33126849</v>
      </c>
      <c r="D24" s="4" t="s">
        <v>427</v>
      </c>
      <c r="E24" s="5" t="s">
        <v>345</v>
      </c>
      <c r="F24" s="10" t="s">
        <v>346</v>
      </c>
      <c r="G24" s="8" t="s">
        <v>347</v>
      </c>
      <c r="H24" s="6">
        <v>44196</v>
      </c>
      <c r="I24" s="13">
        <v>18398.53</v>
      </c>
      <c r="J24" s="42"/>
    </row>
    <row r="25" spans="1:10" ht="30.75" customHeight="1" x14ac:dyDescent="0.25">
      <c r="A25" s="4"/>
      <c r="B25" s="4" t="s">
        <v>348</v>
      </c>
      <c r="C25" s="8">
        <v>2171406279</v>
      </c>
      <c r="D25" s="4" t="s">
        <v>420</v>
      </c>
      <c r="E25" s="5" t="s">
        <v>349</v>
      </c>
      <c r="F25" s="10" t="s">
        <v>350</v>
      </c>
      <c r="G25" s="8"/>
      <c r="H25" s="6">
        <v>44196</v>
      </c>
      <c r="I25" s="13">
        <v>7200</v>
      </c>
      <c r="J25" s="42"/>
    </row>
    <row r="26" spans="1:10" ht="32.25" customHeight="1" x14ac:dyDescent="0.25">
      <c r="A26" s="4"/>
      <c r="B26" s="4" t="s">
        <v>314</v>
      </c>
      <c r="C26" s="71">
        <v>2484204676</v>
      </c>
      <c r="D26" s="4" t="s">
        <v>419</v>
      </c>
      <c r="E26" s="5" t="s">
        <v>315</v>
      </c>
      <c r="F26" s="10" t="s">
        <v>351</v>
      </c>
      <c r="G26" s="4"/>
      <c r="H26" s="6">
        <v>44196</v>
      </c>
      <c r="I26" s="13">
        <v>920</v>
      </c>
      <c r="J26" s="42"/>
    </row>
    <row r="27" spans="1:10" ht="28.5" customHeight="1" x14ac:dyDescent="0.25">
      <c r="A27" s="2"/>
      <c r="B27" s="4" t="s">
        <v>352</v>
      </c>
      <c r="C27" s="8">
        <v>2610404675</v>
      </c>
      <c r="D27" s="4" t="s">
        <v>421</v>
      </c>
      <c r="E27" s="4" t="s">
        <v>353</v>
      </c>
      <c r="F27" s="10" t="s">
        <v>354</v>
      </c>
      <c r="G27" s="4" t="s">
        <v>428</v>
      </c>
      <c r="H27" s="6">
        <v>44196</v>
      </c>
      <c r="I27" s="13">
        <v>10000</v>
      </c>
      <c r="J27" s="42"/>
    </row>
    <row r="28" spans="1:10" ht="28.5" customHeight="1" x14ac:dyDescent="0.25">
      <c r="A28" s="2"/>
      <c r="B28" s="4" t="s">
        <v>355</v>
      </c>
      <c r="C28" s="8">
        <v>14236166</v>
      </c>
      <c r="D28" s="4" t="s">
        <v>429</v>
      </c>
      <c r="E28" s="4" t="s">
        <v>356</v>
      </c>
      <c r="F28" s="10" t="s">
        <v>357</v>
      </c>
      <c r="G28" s="4"/>
      <c r="H28" s="6">
        <v>44196</v>
      </c>
      <c r="I28" s="13">
        <v>4593</v>
      </c>
      <c r="J28" s="42"/>
    </row>
    <row r="29" spans="1:10" ht="28.5" customHeight="1" x14ac:dyDescent="0.25">
      <c r="A29" s="2"/>
      <c r="B29" s="4" t="s">
        <v>311</v>
      </c>
      <c r="C29" s="71">
        <v>2848204590</v>
      </c>
      <c r="D29" s="4" t="s">
        <v>419</v>
      </c>
      <c r="E29" s="4" t="s">
        <v>358</v>
      </c>
      <c r="F29" s="10" t="s">
        <v>359</v>
      </c>
      <c r="G29" s="4"/>
      <c r="H29" s="6">
        <v>44196</v>
      </c>
      <c r="I29" s="13">
        <v>10000</v>
      </c>
      <c r="J29" s="42"/>
    </row>
    <row r="30" spans="1:10" ht="28.5" customHeight="1" x14ac:dyDescent="0.25">
      <c r="A30" s="2"/>
      <c r="B30" s="4" t="s">
        <v>360</v>
      </c>
      <c r="C30" s="71">
        <v>2226197</v>
      </c>
      <c r="D30" s="4" t="s">
        <v>430</v>
      </c>
      <c r="E30" s="4" t="s">
        <v>340</v>
      </c>
      <c r="F30" s="10" t="s">
        <v>361</v>
      </c>
      <c r="G30" s="4"/>
      <c r="H30" s="6">
        <v>44196</v>
      </c>
      <c r="I30" s="13"/>
      <c r="J30" s="42"/>
    </row>
    <row r="31" spans="1:10" ht="29.25" customHeight="1" x14ac:dyDescent="0.25">
      <c r="A31" s="2"/>
      <c r="B31" s="53" t="s">
        <v>101</v>
      </c>
      <c r="C31" s="74">
        <v>2771312050</v>
      </c>
      <c r="D31" s="4" t="s">
        <v>102</v>
      </c>
      <c r="E31" s="8" t="s">
        <v>321</v>
      </c>
      <c r="F31" s="9" t="s">
        <v>397</v>
      </c>
      <c r="G31" s="4"/>
      <c r="H31" s="6">
        <v>44196</v>
      </c>
      <c r="I31" s="46">
        <v>745.01</v>
      </c>
      <c r="J31" s="42"/>
    </row>
    <row r="32" spans="1:10" ht="30" customHeight="1" x14ac:dyDescent="0.25">
      <c r="A32" s="2"/>
      <c r="B32" s="53" t="s">
        <v>362</v>
      </c>
      <c r="C32" s="74">
        <v>3003203287</v>
      </c>
      <c r="D32" s="4" t="s">
        <v>431</v>
      </c>
      <c r="E32" s="8" t="s">
        <v>377</v>
      </c>
      <c r="F32" s="9" t="s">
        <v>398</v>
      </c>
      <c r="G32" s="4"/>
      <c r="H32" s="6">
        <v>44196</v>
      </c>
      <c r="I32" s="46">
        <v>10000</v>
      </c>
      <c r="J32" s="42"/>
    </row>
    <row r="33" spans="1:10" ht="29.25" customHeight="1" x14ac:dyDescent="0.25">
      <c r="A33" s="2"/>
      <c r="B33" s="53" t="s">
        <v>363</v>
      </c>
      <c r="C33" s="74">
        <v>2813705317</v>
      </c>
      <c r="D33" s="4" t="s">
        <v>432</v>
      </c>
      <c r="E33" s="8" t="s">
        <v>378</v>
      </c>
      <c r="F33" s="9" t="s">
        <v>399</v>
      </c>
      <c r="G33" s="4"/>
      <c r="H33" s="6">
        <v>44196</v>
      </c>
      <c r="I33" s="46">
        <v>984</v>
      </c>
      <c r="J33" s="42"/>
    </row>
    <row r="34" spans="1:10" ht="27.75" customHeight="1" x14ac:dyDescent="0.25">
      <c r="A34" s="2"/>
      <c r="B34" s="53" t="s">
        <v>105</v>
      </c>
      <c r="C34" s="74">
        <v>32490244</v>
      </c>
      <c r="D34" s="4" t="s">
        <v>433</v>
      </c>
      <c r="E34" s="8" t="s">
        <v>379</v>
      </c>
      <c r="F34" s="9" t="s">
        <v>400</v>
      </c>
      <c r="G34" s="4"/>
      <c r="H34" s="6">
        <v>44196</v>
      </c>
      <c r="I34" s="46">
        <v>1984.98</v>
      </c>
      <c r="J34" s="42"/>
    </row>
    <row r="35" spans="1:10" ht="27.75" customHeight="1" x14ac:dyDescent="0.25">
      <c r="A35" s="2"/>
      <c r="B35" s="53" t="s">
        <v>259</v>
      </c>
      <c r="C35" s="74">
        <v>3052219170</v>
      </c>
      <c r="D35" s="4" t="s">
        <v>424</v>
      </c>
      <c r="E35" s="8" t="s">
        <v>380</v>
      </c>
      <c r="F35" s="9" t="s">
        <v>401</v>
      </c>
      <c r="G35" s="2"/>
      <c r="H35" s="6">
        <v>44196</v>
      </c>
      <c r="I35" s="46">
        <v>19500</v>
      </c>
      <c r="J35" s="42"/>
    </row>
    <row r="36" spans="1:10" ht="27.75" customHeight="1" x14ac:dyDescent="0.25">
      <c r="A36" s="2"/>
      <c r="B36" s="54" t="s">
        <v>364</v>
      </c>
      <c r="C36" s="74">
        <v>25310636</v>
      </c>
      <c r="D36" s="4" t="s">
        <v>434</v>
      </c>
      <c r="E36" s="57" t="s">
        <v>381</v>
      </c>
      <c r="F36" s="9" t="s">
        <v>402</v>
      </c>
      <c r="G36" s="4"/>
      <c r="H36" s="6">
        <v>44196</v>
      </c>
      <c r="I36" s="46"/>
      <c r="J36" s="42"/>
    </row>
    <row r="37" spans="1:10" ht="30" customHeight="1" x14ac:dyDescent="0.25">
      <c r="A37" s="2"/>
      <c r="B37" s="53" t="s">
        <v>365</v>
      </c>
      <c r="C37" s="74">
        <v>32248356</v>
      </c>
      <c r="D37" s="4" t="s">
        <v>435</v>
      </c>
      <c r="E37" s="8" t="s">
        <v>382</v>
      </c>
      <c r="F37" s="9" t="s">
        <v>403</v>
      </c>
      <c r="G37" s="4"/>
      <c r="H37" s="6">
        <v>44196</v>
      </c>
      <c r="I37" s="46">
        <v>1520</v>
      </c>
      <c r="J37" s="42"/>
    </row>
    <row r="38" spans="1:10" ht="30" customHeight="1" x14ac:dyDescent="0.25">
      <c r="A38" s="2"/>
      <c r="B38" s="53" t="s">
        <v>366</v>
      </c>
      <c r="C38" s="74">
        <v>2848204590</v>
      </c>
      <c r="D38" s="4" t="s">
        <v>419</v>
      </c>
      <c r="E38" s="8" t="s">
        <v>383</v>
      </c>
      <c r="F38" s="9" t="s">
        <v>404</v>
      </c>
      <c r="G38" s="4"/>
      <c r="H38" s="6">
        <v>44196</v>
      </c>
      <c r="I38" s="46">
        <v>591</v>
      </c>
      <c r="J38" s="42"/>
    </row>
    <row r="39" spans="1:10" ht="27.75" customHeight="1" x14ac:dyDescent="0.25">
      <c r="A39" s="2"/>
      <c r="B39" s="54" t="s">
        <v>367</v>
      </c>
      <c r="C39" s="74">
        <v>25508975</v>
      </c>
      <c r="D39" s="4" t="s">
        <v>436</v>
      </c>
      <c r="E39" s="8" t="s">
        <v>384</v>
      </c>
      <c r="F39" s="9" t="s">
        <v>405</v>
      </c>
      <c r="G39" s="4"/>
      <c r="H39" s="6">
        <v>44196</v>
      </c>
      <c r="I39" s="46"/>
      <c r="J39" s="42"/>
    </row>
    <row r="40" spans="1:10" ht="39" customHeight="1" x14ac:dyDescent="0.25">
      <c r="A40" s="2"/>
      <c r="B40" s="53" t="s">
        <v>368</v>
      </c>
      <c r="C40" s="74">
        <v>36196836</v>
      </c>
      <c r="D40" s="4" t="s">
        <v>437</v>
      </c>
      <c r="E40" s="8" t="s">
        <v>385</v>
      </c>
      <c r="F40" s="9" t="s">
        <v>406</v>
      </c>
      <c r="G40" s="4"/>
      <c r="H40" s="6">
        <v>44196</v>
      </c>
      <c r="I40" s="46">
        <v>3000</v>
      </c>
      <c r="J40" s="42"/>
    </row>
    <row r="41" spans="1:10" ht="30" customHeight="1" x14ac:dyDescent="0.25">
      <c r="A41" s="2"/>
      <c r="B41" s="53" t="s">
        <v>369</v>
      </c>
      <c r="C41" s="74">
        <v>39459829</v>
      </c>
      <c r="D41" s="4" t="s">
        <v>438</v>
      </c>
      <c r="E41" s="8" t="s">
        <v>386</v>
      </c>
      <c r="F41" s="9" t="s">
        <v>407</v>
      </c>
      <c r="G41" s="4"/>
      <c r="H41" s="6">
        <v>44196</v>
      </c>
      <c r="I41" s="46">
        <v>2500</v>
      </c>
      <c r="J41" s="43"/>
    </row>
    <row r="42" spans="1:10" ht="27.75" customHeight="1" x14ac:dyDescent="0.25">
      <c r="A42" s="2"/>
      <c r="B42" s="53" t="s">
        <v>370</v>
      </c>
      <c r="C42" s="74">
        <v>2903413562</v>
      </c>
      <c r="D42" s="4" t="s">
        <v>439</v>
      </c>
      <c r="E42" s="8" t="s">
        <v>387</v>
      </c>
      <c r="F42" s="9" t="s">
        <v>408</v>
      </c>
      <c r="G42" s="4"/>
      <c r="H42" s="6">
        <v>44196</v>
      </c>
      <c r="I42" s="46">
        <v>534</v>
      </c>
      <c r="J42" s="43"/>
    </row>
    <row r="43" spans="1:10" ht="27.75" customHeight="1" x14ac:dyDescent="0.25">
      <c r="A43" s="2"/>
      <c r="B43" s="54" t="s">
        <v>371</v>
      </c>
      <c r="C43" s="74">
        <v>3065951</v>
      </c>
      <c r="D43" s="4" t="s">
        <v>436</v>
      </c>
      <c r="E43" s="8" t="s">
        <v>388</v>
      </c>
      <c r="F43" s="9" t="s">
        <v>409</v>
      </c>
      <c r="G43" s="4"/>
      <c r="H43" s="6">
        <v>44196</v>
      </c>
      <c r="I43" s="46"/>
      <c r="J43" s="43"/>
    </row>
    <row r="44" spans="1:10" ht="24.75" customHeight="1" x14ac:dyDescent="0.25">
      <c r="A44" s="2"/>
      <c r="B44" s="53" t="s">
        <v>366</v>
      </c>
      <c r="C44" s="74">
        <v>2848204590</v>
      </c>
      <c r="D44" s="4" t="s">
        <v>419</v>
      </c>
      <c r="E44" s="8" t="s">
        <v>389</v>
      </c>
      <c r="F44" s="9" t="s">
        <v>410</v>
      </c>
      <c r="G44" s="4"/>
      <c r="H44" s="6">
        <v>44196</v>
      </c>
      <c r="I44" s="46">
        <v>280</v>
      </c>
      <c r="J44" s="43"/>
    </row>
    <row r="45" spans="1:10" ht="24" customHeight="1" x14ac:dyDescent="0.25">
      <c r="A45" s="2"/>
      <c r="B45" s="53" t="s">
        <v>372</v>
      </c>
      <c r="C45" s="74">
        <v>37613482</v>
      </c>
      <c r="D45" s="4" t="s">
        <v>440</v>
      </c>
      <c r="E45" s="8" t="s">
        <v>390</v>
      </c>
      <c r="F45" s="9" t="s">
        <v>411</v>
      </c>
      <c r="G45" s="4"/>
      <c r="H45" s="6">
        <v>44196</v>
      </c>
      <c r="I45" s="46">
        <v>2000</v>
      </c>
      <c r="J45" s="43"/>
    </row>
    <row r="46" spans="1:10" ht="30.75" customHeight="1" x14ac:dyDescent="0.25">
      <c r="A46" s="2"/>
      <c r="B46" s="53" t="s">
        <v>373</v>
      </c>
      <c r="C46" s="74">
        <v>42781967</v>
      </c>
      <c r="D46" s="4" t="s">
        <v>441</v>
      </c>
      <c r="E46" s="8" t="s">
        <v>391</v>
      </c>
      <c r="F46" s="9" t="s">
        <v>412</v>
      </c>
      <c r="G46" s="4"/>
      <c r="H46" s="6">
        <v>44196</v>
      </c>
      <c r="I46" s="46">
        <v>2688</v>
      </c>
      <c r="J46" s="43"/>
    </row>
    <row r="47" spans="1:10" ht="31.5" customHeight="1" x14ac:dyDescent="0.25">
      <c r="A47" s="2"/>
      <c r="B47" s="53" t="s">
        <v>374</v>
      </c>
      <c r="C47" s="74">
        <v>42948109</v>
      </c>
      <c r="D47" s="4" t="s">
        <v>442</v>
      </c>
      <c r="E47" s="8" t="s">
        <v>392</v>
      </c>
      <c r="F47" s="9" t="s">
        <v>409</v>
      </c>
      <c r="G47" s="4"/>
      <c r="H47" s="6">
        <v>44196</v>
      </c>
      <c r="I47" s="46"/>
      <c r="J47" s="43"/>
    </row>
    <row r="48" spans="1:10" ht="28.5" customHeight="1" x14ac:dyDescent="0.25">
      <c r="A48" s="2"/>
      <c r="B48" s="55" t="s">
        <v>366</v>
      </c>
      <c r="C48" s="74">
        <v>2848204590</v>
      </c>
      <c r="D48" s="4" t="s">
        <v>419</v>
      </c>
      <c r="E48" s="4" t="s">
        <v>393</v>
      </c>
      <c r="F48" s="10" t="s">
        <v>413</v>
      </c>
      <c r="G48" s="4"/>
      <c r="H48" s="6">
        <v>44196</v>
      </c>
      <c r="I48" s="46">
        <v>9646.1200000000008</v>
      </c>
      <c r="J48" s="42"/>
    </row>
    <row r="49" spans="1:10" ht="31.5" customHeight="1" x14ac:dyDescent="0.25">
      <c r="A49" s="2"/>
      <c r="B49" s="55" t="s">
        <v>375</v>
      </c>
      <c r="C49" s="74">
        <v>41771662</v>
      </c>
      <c r="D49" s="4" t="s">
        <v>443</v>
      </c>
      <c r="E49" s="4" t="s">
        <v>394</v>
      </c>
      <c r="F49" s="10" t="s">
        <v>414</v>
      </c>
      <c r="G49" s="4"/>
      <c r="H49" s="6">
        <v>44196</v>
      </c>
      <c r="I49" s="46">
        <v>905</v>
      </c>
      <c r="J49" s="42"/>
    </row>
    <row r="50" spans="1:10" ht="33" customHeight="1" x14ac:dyDescent="0.25">
      <c r="A50" s="2"/>
      <c r="B50" s="55" t="s">
        <v>375</v>
      </c>
      <c r="C50" s="74">
        <v>41771662</v>
      </c>
      <c r="D50" s="4" t="s">
        <v>443</v>
      </c>
      <c r="E50" s="4" t="s">
        <v>395</v>
      </c>
      <c r="F50" s="10" t="s">
        <v>415</v>
      </c>
      <c r="G50" s="4"/>
      <c r="H50" s="6">
        <v>44196</v>
      </c>
      <c r="I50" s="46">
        <v>600</v>
      </c>
      <c r="J50" s="42"/>
    </row>
    <row r="51" spans="1:10" ht="30.75" customHeight="1" x14ac:dyDescent="0.25">
      <c r="A51" s="2"/>
      <c r="B51" s="56" t="s">
        <v>376</v>
      </c>
      <c r="C51" s="74">
        <v>41655790</v>
      </c>
      <c r="D51" s="4" t="s">
        <v>444</v>
      </c>
      <c r="E51" s="4" t="s">
        <v>396</v>
      </c>
      <c r="F51" s="10" t="s">
        <v>416</v>
      </c>
      <c r="G51" s="4"/>
      <c r="H51" s="6">
        <v>44196</v>
      </c>
      <c r="I51" s="46"/>
      <c r="J51" s="42"/>
    </row>
    <row r="52" spans="1:10" ht="23.25" customHeight="1" x14ac:dyDescent="0.25">
      <c r="A52" s="58"/>
      <c r="B52" s="4" t="s">
        <v>445</v>
      </c>
      <c r="C52" s="8">
        <v>3414600908</v>
      </c>
      <c r="D52" s="4" t="s">
        <v>446</v>
      </c>
      <c r="E52" s="4" t="s">
        <v>447</v>
      </c>
      <c r="F52" s="10" t="s">
        <v>448</v>
      </c>
      <c r="G52" s="4"/>
      <c r="H52" s="6">
        <v>44196</v>
      </c>
      <c r="I52" s="13">
        <v>250.12</v>
      </c>
      <c r="J52" s="42"/>
    </row>
    <row r="53" spans="1:10" ht="27.75" customHeight="1" x14ac:dyDescent="0.25">
      <c r="B53" s="2" t="s">
        <v>449</v>
      </c>
      <c r="C53" s="75">
        <v>3204713530</v>
      </c>
      <c r="D53" s="4" t="s">
        <v>450</v>
      </c>
      <c r="E53" s="2" t="s">
        <v>451</v>
      </c>
      <c r="F53" s="59" t="s">
        <v>513</v>
      </c>
      <c r="G53" s="2"/>
      <c r="H53" s="6">
        <v>44196</v>
      </c>
      <c r="I53" s="60">
        <v>8000</v>
      </c>
      <c r="J53" s="42"/>
    </row>
    <row r="54" spans="1:10" ht="24" customHeight="1" x14ac:dyDescent="0.25">
      <c r="B54" s="53" t="s">
        <v>363</v>
      </c>
      <c r="C54" s="74">
        <v>2813705317</v>
      </c>
      <c r="D54" s="4" t="s">
        <v>432</v>
      </c>
      <c r="E54" s="8" t="s">
        <v>378</v>
      </c>
      <c r="F54" s="9" t="s">
        <v>514</v>
      </c>
      <c r="G54" s="67"/>
      <c r="H54" s="68">
        <v>44196</v>
      </c>
      <c r="I54" s="60">
        <v>3300</v>
      </c>
      <c r="J54" s="42"/>
    </row>
    <row r="55" spans="1:10" ht="27.75" customHeight="1" x14ac:dyDescent="0.25">
      <c r="B55" s="2" t="s">
        <v>515</v>
      </c>
      <c r="C55" s="75">
        <v>2988106121</v>
      </c>
      <c r="D55" s="4" t="s">
        <v>516</v>
      </c>
      <c r="E55" s="2" t="s">
        <v>147</v>
      </c>
      <c r="F55" s="61" t="s">
        <v>517</v>
      </c>
      <c r="G55" s="2"/>
      <c r="H55" s="6">
        <v>44196</v>
      </c>
      <c r="I55" s="60">
        <v>3000</v>
      </c>
      <c r="J55" s="42"/>
    </row>
    <row r="56" spans="1:10" ht="28.5" customHeight="1" x14ac:dyDescent="0.25">
      <c r="B56" s="2" t="s">
        <v>518</v>
      </c>
      <c r="C56" s="75">
        <v>2684209390</v>
      </c>
      <c r="D56" s="4" t="s">
        <v>519</v>
      </c>
      <c r="E56" s="2" t="s">
        <v>520</v>
      </c>
      <c r="F56" s="61" t="s">
        <v>521</v>
      </c>
      <c r="G56" s="2"/>
      <c r="H56" s="6">
        <v>44196</v>
      </c>
      <c r="I56" s="60">
        <v>11000</v>
      </c>
      <c r="J56" s="42"/>
    </row>
    <row r="57" spans="1:10" ht="24.75" customHeight="1" x14ac:dyDescent="0.25">
      <c r="B57" s="2" t="s">
        <v>449</v>
      </c>
      <c r="C57" s="75">
        <v>3204713530</v>
      </c>
      <c r="D57" s="4" t="s">
        <v>450</v>
      </c>
      <c r="E57" s="2" t="s">
        <v>451</v>
      </c>
      <c r="F57" s="61" t="s">
        <v>522</v>
      </c>
      <c r="G57" s="2"/>
      <c r="H57" s="6">
        <v>44196</v>
      </c>
      <c r="I57" s="60">
        <v>11550</v>
      </c>
      <c r="J57" s="42"/>
    </row>
    <row r="58" spans="1:10" ht="24.75" customHeight="1" x14ac:dyDescent="0.25">
      <c r="B58" s="2" t="s">
        <v>523</v>
      </c>
      <c r="C58" s="75">
        <v>3112405625</v>
      </c>
      <c r="D58" s="4" t="s">
        <v>524</v>
      </c>
      <c r="E58" s="2" t="s">
        <v>321</v>
      </c>
      <c r="F58" s="61" t="s">
        <v>525</v>
      </c>
      <c r="G58" s="2"/>
      <c r="H58" s="6">
        <v>44196</v>
      </c>
      <c r="I58" s="60">
        <v>1790.56</v>
      </c>
      <c r="J58" s="42"/>
    </row>
    <row r="59" spans="1:10" ht="25.5" customHeight="1" x14ac:dyDescent="0.25">
      <c r="B59" s="4" t="s">
        <v>314</v>
      </c>
      <c r="C59" s="71">
        <v>2484204676</v>
      </c>
      <c r="D59" s="4" t="s">
        <v>419</v>
      </c>
      <c r="E59" s="5" t="s">
        <v>315</v>
      </c>
      <c r="F59" s="61" t="s">
        <v>526</v>
      </c>
      <c r="G59" s="2"/>
      <c r="H59" s="6">
        <v>44196</v>
      </c>
      <c r="I59" s="60">
        <v>180</v>
      </c>
      <c r="J59" s="42"/>
    </row>
    <row r="60" spans="1:10" ht="25.5" customHeight="1" x14ac:dyDescent="0.25">
      <c r="B60" s="53" t="s">
        <v>105</v>
      </c>
      <c r="C60" s="74">
        <v>32490244</v>
      </c>
      <c r="D60" s="4" t="s">
        <v>433</v>
      </c>
      <c r="E60" s="8" t="s">
        <v>527</v>
      </c>
      <c r="F60" s="61" t="s">
        <v>528</v>
      </c>
      <c r="G60" s="2"/>
      <c r="H60" s="6">
        <v>44196</v>
      </c>
      <c r="I60" s="60">
        <v>3039.6</v>
      </c>
      <c r="J60" s="42"/>
    </row>
    <row r="61" spans="1:10" ht="30.75" customHeight="1" x14ac:dyDescent="0.25">
      <c r="B61" s="2" t="s">
        <v>449</v>
      </c>
      <c r="C61" s="75">
        <v>3204713530</v>
      </c>
      <c r="D61" s="4" t="s">
        <v>450</v>
      </c>
      <c r="E61" s="2" t="s">
        <v>451</v>
      </c>
      <c r="F61" s="61" t="s">
        <v>529</v>
      </c>
      <c r="G61" s="2"/>
      <c r="H61" s="6">
        <v>44196</v>
      </c>
      <c r="I61" s="60">
        <v>3990</v>
      </c>
      <c r="J61" s="42"/>
    </row>
    <row r="62" spans="1:10" ht="28.5" customHeight="1" x14ac:dyDescent="0.25">
      <c r="B62" s="2" t="s">
        <v>530</v>
      </c>
      <c r="C62" s="75">
        <v>41927748</v>
      </c>
      <c r="D62" s="4" t="s">
        <v>531</v>
      </c>
      <c r="E62" s="2" t="s">
        <v>532</v>
      </c>
      <c r="F62" s="61" t="s">
        <v>533</v>
      </c>
      <c r="G62" s="76"/>
      <c r="H62" s="6">
        <v>44196</v>
      </c>
      <c r="I62" s="60">
        <v>1720.02</v>
      </c>
      <c r="J62" s="42"/>
    </row>
    <row r="63" spans="1:10" ht="24.75" customHeight="1" x14ac:dyDescent="0.25">
      <c r="B63" s="2" t="s">
        <v>523</v>
      </c>
      <c r="C63" s="75">
        <v>3112405625</v>
      </c>
      <c r="D63" s="4" t="s">
        <v>524</v>
      </c>
      <c r="E63" s="2" t="s">
        <v>534</v>
      </c>
      <c r="F63" s="61" t="s">
        <v>535</v>
      </c>
      <c r="G63" s="2"/>
      <c r="H63" s="6">
        <v>44196</v>
      </c>
      <c r="I63" s="60">
        <v>166.32</v>
      </c>
      <c r="J63" s="42"/>
    </row>
    <row r="64" spans="1:10" ht="31.5" customHeight="1" x14ac:dyDescent="0.25">
      <c r="B64" s="2" t="s">
        <v>536</v>
      </c>
      <c r="C64" s="75">
        <v>2773808778</v>
      </c>
      <c r="D64" s="4" t="s">
        <v>537</v>
      </c>
      <c r="E64" s="2" t="s">
        <v>538</v>
      </c>
      <c r="F64" s="61" t="s">
        <v>539</v>
      </c>
      <c r="G64" s="2"/>
      <c r="H64" s="6">
        <v>44196</v>
      </c>
      <c r="I64" s="60">
        <v>9021</v>
      </c>
      <c r="J64" s="42"/>
    </row>
    <row r="65" spans="2:10" ht="27" customHeight="1" x14ac:dyDescent="0.25">
      <c r="B65" s="2" t="s">
        <v>540</v>
      </c>
      <c r="C65" s="75">
        <v>39485549</v>
      </c>
      <c r="D65" s="4" t="s">
        <v>541</v>
      </c>
      <c r="E65" s="2" t="s">
        <v>542</v>
      </c>
      <c r="F65" s="61" t="s">
        <v>543</v>
      </c>
      <c r="G65" s="2"/>
      <c r="H65" s="6">
        <v>44196</v>
      </c>
      <c r="I65" s="60">
        <v>0</v>
      </c>
      <c r="J65" s="42"/>
    </row>
    <row r="66" spans="2:10" ht="32.25" customHeight="1" x14ac:dyDescent="0.25">
      <c r="B66" s="2" t="s">
        <v>544</v>
      </c>
      <c r="C66" s="75">
        <v>2070803</v>
      </c>
      <c r="D66" s="4" t="s">
        <v>545</v>
      </c>
      <c r="E66" s="2" t="s">
        <v>546</v>
      </c>
      <c r="F66" s="61" t="s">
        <v>547</v>
      </c>
      <c r="G66" s="2"/>
      <c r="H66" s="6">
        <v>44196</v>
      </c>
      <c r="I66" s="60">
        <v>0</v>
      </c>
      <c r="J66" s="42"/>
    </row>
    <row r="67" spans="2:10" ht="37.5" customHeight="1" x14ac:dyDescent="0.25">
      <c r="B67" s="53" t="s">
        <v>105</v>
      </c>
      <c r="C67" s="74">
        <v>32490244</v>
      </c>
      <c r="D67" s="4" t="s">
        <v>433</v>
      </c>
      <c r="E67" s="2" t="s">
        <v>548</v>
      </c>
      <c r="F67" s="61" t="s">
        <v>550</v>
      </c>
      <c r="G67" s="2"/>
      <c r="H67" s="6">
        <v>44196</v>
      </c>
      <c r="I67" s="60">
        <v>133.38</v>
      </c>
      <c r="J67" s="42"/>
    </row>
    <row r="68" spans="2:10" ht="33" customHeight="1" x14ac:dyDescent="0.25">
      <c r="B68" s="53" t="s">
        <v>105</v>
      </c>
      <c r="C68" s="74">
        <v>32490244</v>
      </c>
      <c r="D68" s="4" t="s">
        <v>433</v>
      </c>
      <c r="E68" s="2" t="s">
        <v>549</v>
      </c>
      <c r="F68" s="61" t="s">
        <v>551</v>
      </c>
      <c r="G68" s="2"/>
      <c r="H68" s="6">
        <v>44196</v>
      </c>
      <c r="I68" s="60">
        <v>2793.72</v>
      </c>
    </row>
    <row r="69" spans="2:10" ht="31.5" customHeight="1" x14ac:dyDescent="0.25">
      <c r="B69" s="2" t="s">
        <v>552</v>
      </c>
      <c r="C69" s="75">
        <v>2621206155</v>
      </c>
      <c r="D69" s="4"/>
      <c r="E69" s="2" t="s">
        <v>553</v>
      </c>
      <c r="F69" s="61" t="s">
        <v>555</v>
      </c>
      <c r="G69" s="2"/>
      <c r="H69" s="6">
        <v>44196</v>
      </c>
      <c r="I69" s="60">
        <v>815</v>
      </c>
    </row>
    <row r="70" spans="2:10" ht="34.5" customHeight="1" x14ac:dyDescent="0.25">
      <c r="B70" s="2" t="s">
        <v>552</v>
      </c>
      <c r="C70" s="75">
        <v>2621206155</v>
      </c>
      <c r="D70" s="2"/>
      <c r="E70" s="2" t="s">
        <v>554</v>
      </c>
      <c r="F70" s="61" t="s">
        <v>555</v>
      </c>
      <c r="G70" s="2"/>
      <c r="H70" s="6">
        <v>44196</v>
      </c>
      <c r="I70" s="60">
        <v>1694</v>
      </c>
    </row>
    <row r="71" spans="2:10" ht="27" customHeight="1" x14ac:dyDescent="0.25">
      <c r="B71" s="53" t="s">
        <v>105</v>
      </c>
      <c r="C71" s="74">
        <v>32490244</v>
      </c>
      <c r="D71" s="4" t="s">
        <v>433</v>
      </c>
      <c r="E71" s="2" t="s">
        <v>556</v>
      </c>
      <c r="F71" s="61" t="s">
        <v>557</v>
      </c>
      <c r="G71" s="2"/>
      <c r="H71" s="6">
        <v>44196</v>
      </c>
      <c r="I71" s="60">
        <v>477</v>
      </c>
    </row>
    <row r="72" spans="2:10" ht="27.75" customHeight="1" x14ac:dyDescent="0.25">
      <c r="B72" s="2" t="s">
        <v>558</v>
      </c>
      <c r="C72" s="75">
        <v>4330021</v>
      </c>
      <c r="D72" s="2" t="s">
        <v>559</v>
      </c>
      <c r="E72" s="2" t="s">
        <v>546</v>
      </c>
      <c r="F72" s="77">
        <v>44089</v>
      </c>
      <c r="G72" s="2"/>
      <c r="H72" s="6">
        <v>44196</v>
      </c>
      <c r="I72" s="60">
        <v>0</v>
      </c>
    </row>
    <row r="73" spans="2:10" ht="29.25" customHeight="1" x14ac:dyDescent="0.25">
      <c r="B73" s="2" t="s">
        <v>560</v>
      </c>
      <c r="C73" s="75">
        <v>2437810856</v>
      </c>
      <c r="D73" s="4" t="s">
        <v>561</v>
      </c>
      <c r="E73" s="2" t="s">
        <v>451</v>
      </c>
      <c r="F73" s="61" t="s">
        <v>562</v>
      </c>
      <c r="G73" s="2"/>
      <c r="H73" s="66">
        <v>44196</v>
      </c>
      <c r="I73" s="60">
        <v>7150</v>
      </c>
    </row>
    <row r="74" spans="2:10" ht="27.75" customHeight="1" x14ac:dyDescent="0.25">
      <c r="B74" s="2" t="s">
        <v>563</v>
      </c>
      <c r="C74" s="75">
        <v>2788508207</v>
      </c>
      <c r="D74" s="4" t="s">
        <v>564</v>
      </c>
      <c r="E74" s="2" t="s">
        <v>565</v>
      </c>
      <c r="F74" s="61" t="s">
        <v>566</v>
      </c>
      <c r="G74" s="2"/>
      <c r="H74" s="66">
        <v>44196</v>
      </c>
      <c r="I74" s="60">
        <v>3690</v>
      </c>
    </row>
    <row r="75" spans="2:10" ht="21.75" customHeight="1" x14ac:dyDescent="0.25">
      <c r="B75" s="2" t="s">
        <v>567</v>
      </c>
      <c r="C75" s="75">
        <v>30164594</v>
      </c>
      <c r="D75" s="4" t="s">
        <v>568</v>
      </c>
      <c r="E75" s="2" t="s">
        <v>570</v>
      </c>
      <c r="F75" s="61" t="s">
        <v>571</v>
      </c>
      <c r="G75" s="2"/>
      <c r="H75" s="66">
        <v>44196</v>
      </c>
      <c r="I75" s="60">
        <v>4025.1</v>
      </c>
    </row>
    <row r="76" spans="2:10" ht="26.25" customHeight="1" x14ac:dyDescent="0.25">
      <c r="B76" s="2" t="s">
        <v>567</v>
      </c>
      <c r="C76" s="75">
        <v>30164594</v>
      </c>
      <c r="D76" s="4" t="s">
        <v>569</v>
      </c>
      <c r="E76" s="2" t="s">
        <v>565</v>
      </c>
      <c r="F76" s="61" t="s">
        <v>572</v>
      </c>
      <c r="G76" s="2"/>
      <c r="H76" s="66">
        <v>44196</v>
      </c>
      <c r="I76" s="60">
        <v>1660.5</v>
      </c>
    </row>
    <row r="77" spans="2:10" ht="29.25" customHeight="1" x14ac:dyDescent="0.25">
      <c r="B77" s="2" t="s">
        <v>573</v>
      </c>
      <c r="C77" s="75">
        <v>24005126</v>
      </c>
      <c r="D77" s="4" t="s">
        <v>574</v>
      </c>
      <c r="E77" s="2" t="s">
        <v>575</v>
      </c>
      <c r="F77" s="61" t="s">
        <v>576</v>
      </c>
      <c r="G77" s="2"/>
      <c r="H77" s="66">
        <v>44196</v>
      </c>
      <c r="I77" s="60">
        <v>2000</v>
      </c>
    </row>
    <row r="78" spans="2:10" ht="27.75" customHeight="1" x14ac:dyDescent="0.25">
      <c r="B78" s="2" t="s">
        <v>530</v>
      </c>
      <c r="C78" s="75">
        <v>41927748</v>
      </c>
      <c r="D78" s="4" t="s">
        <v>531</v>
      </c>
      <c r="E78" s="2" t="s">
        <v>577</v>
      </c>
      <c r="F78" s="61" t="s">
        <v>578</v>
      </c>
      <c r="G78" s="2"/>
      <c r="H78" s="66">
        <v>44196</v>
      </c>
      <c r="I78" s="60">
        <v>810.24</v>
      </c>
    </row>
    <row r="79" spans="2:10" ht="23.25" customHeight="1" x14ac:dyDescent="0.25">
      <c r="B79" s="2" t="s">
        <v>579</v>
      </c>
      <c r="C79" s="75">
        <v>2293400350</v>
      </c>
      <c r="D79" s="4" t="s">
        <v>580</v>
      </c>
      <c r="E79" s="2" t="s">
        <v>581</v>
      </c>
      <c r="F79" s="61" t="s">
        <v>582</v>
      </c>
      <c r="G79" s="2"/>
      <c r="H79" s="66">
        <v>44196</v>
      </c>
      <c r="I79" s="60">
        <v>352.8</v>
      </c>
    </row>
    <row r="80" spans="2:10" ht="32.25" customHeight="1" x14ac:dyDescent="0.25">
      <c r="B80" s="2" t="s">
        <v>583</v>
      </c>
      <c r="C80" s="75">
        <v>2751103902</v>
      </c>
      <c r="D80" s="4"/>
      <c r="E80" s="2" t="s">
        <v>565</v>
      </c>
      <c r="F80" s="2" t="s">
        <v>584</v>
      </c>
      <c r="G80" s="2"/>
      <c r="H80" s="66">
        <v>44196</v>
      </c>
      <c r="I80" s="60">
        <v>848.7</v>
      </c>
    </row>
    <row r="81" spans="2:9" ht="24.75" customHeight="1" x14ac:dyDescent="0.25">
      <c r="B81" s="2" t="s">
        <v>552</v>
      </c>
      <c r="C81" s="75">
        <v>2621206155</v>
      </c>
      <c r="D81" s="4"/>
      <c r="E81" s="2" t="s">
        <v>585</v>
      </c>
      <c r="F81" s="2" t="s">
        <v>586</v>
      </c>
      <c r="G81" s="2"/>
      <c r="H81" s="66">
        <v>44196</v>
      </c>
      <c r="I81" s="60">
        <v>5280</v>
      </c>
    </row>
    <row r="82" spans="2:9" ht="29.25" customHeight="1" x14ac:dyDescent="0.25">
      <c r="B82" s="2" t="s">
        <v>587</v>
      </c>
      <c r="C82" s="75">
        <v>3222807377</v>
      </c>
      <c r="D82" s="4" t="s">
        <v>588</v>
      </c>
      <c r="E82" s="2" t="s">
        <v>589</v>
      </c>
      <c r="F82" s="2" t="s">
        <v>590</v>
      </c>
      <c r="G82" s="2"/>
      <c r="H82" s="66">
        <v>44196</v>
      </c>
      <c r="I82" s="60">
        <v>15000</v>
      </c>
    </row>
    <row r="83" spans="2:9" ht="27" customHeight="1" x14ac:dyDescent="0.25">
      <c r="B83" s="2" t="s">
        <v>591</v>
      </c>
      <c r="C83" s="75">
        <v>2980704335</v>
      </c>
      <c r="D83" s="4" t="s">
        <v>592</v>
      </c>
      <c r="E83" s="2" t="s">
        <v>593</v>
      </c>
      <c r="F83" s="2" t="s">
        <v>595</v>
      </c>
      <c r="G83" s="2"/>
      <c r="H83" s="66">
        <v>44196</v>
      </c>
      <c r="I83" s="60">
        <v>1608</v>
      </c>
    </row>
    <row r="84" spans="2:9" ht="23.25" customHeight="1" x14ac:dyDescent="0.25">
      <c r="B84" s="2" t="s">
        <v>591</v>
      </c>
      <c r="C84" s="75">
        <v>2980704335</v>
      </c>
      <c r="D84" s="4" t="s">
        <v>592</v>
      </c>
      <c r="E84" s="2" t="s">
        <v>594</v>
      </c>
      <c r="F84" s="2" t="s">
        <v>596</v>
      </c>
      <c r="G84" s="2"/>
      <c r="H84" s="66">
        <v>44196</v>
      </c>
      <c r="I84" s="60">
        <v>3000</v>
      </c>
    </row>
    <row r="85" spans="2:9" ht="31.5" customHeight="1" x14ac:dyDescent="0.25">
      <c r="B85" s="2" t="s">
        <v>563</v>
      </c>
      <c r="C85" s="75">
        <v>2788508207</v>
      </c>
      <c r="D85" s="4" t="s">
        <v>564</v>
      </c>
      <c r="E85" s="2" t="s">
        <v>565</v>
      </c>
      <c r="F85" s="2" t="s">
        <v>597</v>
      </c>
      <c r="G85" s="2"/>
      <c r="H85" s="66">
        <v>44196</v>
      </c>
      <c r="I85" s="60">
        <v>1476</v>
      </c>
    </row>
    <row r="86" spans="2:9" ht="26.25" customHeight="1" x14ac:dyDescent="0.25">
      <c r="B86" s="2" t="s">
        <v>552</v>
      </c>
      <c r="C86" s="75">
        <v>2621206155</v>
      </c>
      <c r="D86" s="4"/>
      <c r="E86" s="2" t="s">
        <v>598</v>
      </c>
      <c r="F86" s="2" t="s">
        <v>599</v>
      </c>
      <c r="G86" s="2"/>
      <c r="H86" s="66">
        <v>44196</v>
      </c>
      <c r="I86" s="60">
        <v>876</v>
      </c>
    </row>
    <row r="87" spans="2:9" ht="28.5" customHeight="1" x14ac:dyDescent="0.25">
      <c r="B87" s="2" t="s">
        <v>523</v>
      </c>
      <c r="C87" s="75">
        <v>3112405625</v>
      </c>
      <c r="D87" s="4" t="s">
        <v>524</v>
      </c>
      <c r="E87" s="2" t="s">
        <v>600</v>
      </c>
      <c r="F87" s="2" t="s">
        <v>601</v>
      </c>
      <c r="G87" s="2"/>
      <c r="H87" s="66">
        <v>44196</v>
      </c>
      <c r="I87" s="60">
        <v>303.41000000000003</v>
      </c>
    </row>
    <row r="88" spans="2:9" ht="30" customHeight="1" x14ac:dyDescent="0.25">
      <c r="B88" s="2" t="s">
        <v>579</v>
      </c>
      <c r="C88" s="75">
        <v>2293400350</v>
      </c>
      <c r="D88" s="4" t="s">
        <v>580</v>
      </c>
      <c r="E88" s="2" t="s">
        <v>556</v>
      </c>
      <c r="F88" s="2" t="s">
        <v>602</v>
      </c>
      <c r="G88" s="2"/>
      <c r="H88" s="66">
        <v>44196</v>
      </c>
      <c r="I88" s="60">
        <v>200.02</v>
      </c>
    </row>
    <row r="89" spans="2:9" ht="31.5" customHeight="1" x14ac:dyDescent="0.25">
      <c r="B89" s="2" t="s">
        <v>603</v>
      </c>
      <c r="C89" s="75">
        <v>3073811637</v>
      </c>
      <c r="D89" s="4" t="s">
        <v>604</v>
      </c>
      <c r="E89" s="2" t="s">
        <v>605</v>
      </c>
      <c r="F89" s="2" t="s">
        <v>606</v>
      </c>
      <c r="G89" s="2"/>
      <c r="H89" s="66">
        <v>44196</v>
      </c>
      <c r="I89" s="2">
        <v>30692</v>
      </c>
    </row>
    <row r="90" spans="2:9" ht="33" customHeight="1" x14ac:dyDescent="0.25">
      <c r="B90" s="2" t="s">
        <v>449</v>
      </c>
      <c r="C90" s="75">
        <v>3204713530</v>
      </c>
      <c r="D90" s="4" t="s">
        <v>450</v>
      </c>
      <c r="E90" s="2" t="s">
        <v>451</v>
      </c>
      <c r="F90" s="2" t="s">
        <v>607</v>
      </c>
      <c r="G90" s="2"/>
      <c r="H90" s="66">
        <v>44196</v>
      </c>
      <c r="I90" s="2">
        <v>3600</v>
      </c>
    </row>
    <row r="91" spans="2:9" ht="30" customHeight="1" x14ac:dyDescent="0.25">
      <c r="B91" s="2" t="s">
        <v>608</v>
      </c>
      <c r="C91" s="75">
        <v>3098609062</v>
      </c>
      <c r="D91" s="4" t="s">
        <v>609</v>
      </c>
      <c r="E91" s="2" t="s">
        <v>610</v>
      </c>
      <c r="F91" s="2" t="s">
        <v>611</v>
      </c>
      <c r="G91" s="2" t="s">
        <v>612</v>
      </c>
      <c r="H91" s="66">
        <v>44196</v>
      </c>
      <c r="I91" s="2">
        <v>5397</v>
      </c>
    </row>
    <row r="92" spans="2:9" ht="31.5" customHeight="1" x14ac:dyDescent="0.25">
      <c r="B92" s="2" t="s">
        <v>583</v>
      </c>
      <c r="C92" s="75">
        <v>2751103902</v>
      </c>
      <c r="D92" s="4"/>
      <c r="E92" s="2" t="s">
        <v>565</v>
      </c>
      <c r="F92" s="2" t="s">
        <v>613</v>
      </c>
      <c r="G92" s="2"/>
      <c r="H92" s="66">
        <v>44196</v>
      </c>
      <c r="I92" s="2">
        <v>1107</v>
      </c>
    </row>
    <row r="93" spans="2:9" ht="30" customHeight="1" x14ac:dyDescent="0.25">
      <c r="B93" s="53" t="s">
        <v>105</v>
      </c>
      <c r="C93" s="74">
        <v>32490244</v>
      </c>
      <c r="D93" s="4" t="s">
        <v>433</v>
      </c>
      <c r="E93" s="2" t="s">
        <v>614</v>
      </c>
      <c r="F93" s="2" t="s">
        <v>615</v>
      </c>
      <c r="G93" s="2"/>
      <c r="H93" s="66">
        <v>44196</v>
      </c>
      <c r="I93" s="2">
        <v>549.6</v>
      </c>
    </row>
    <row r="94" spans="2:9" ht="22.5" customHeight="1" x14ac:dyDescent="0.25">
      <c r="B94" s="53" t="s">
        <v>101</v>
      </c>
      <c r="C94" s="74">
        <v>2771312050</v>
      </c>
      <c r="D94" s="4" t="s">
        <v>102</v>
      </c>
      <c r="E94" s="8" t="s">
        <v>321</v>
      </c>
      <c r="F94" s="2" t="s">
        <v>616</v>
      </c>
      <c r="G94" s="2"/>
      <c r="H94" s="2" t="s">
        <v>644</v>
      </c>
      <c r="I94" s="2">
        <v>335.16</v>
      </c>
    </row>
    <row r="95" spans="2:9" ht="24.75" customHeight="1" x14ac:dyDescent="0.25">
      <c r="B95" s="2" t="s">
        <v>567</v>
      </c>
      <c r="C95" s="75">
        <v>30164594</v>
      </c>
      <c r="D95" s="4" t="s">
        <v>568</v>
      </c>
      <c r="E95" s="2" t="s">
        <v>570</v>
      </c>
      <c r="F95" s="2" t="s">
        <v>617</v>
      </c>
      <c r="G95" s="2"/>
      <c r="H95" s="66">
        <v>44196</v>
      </c>
      <c r="I95" s="2">
        <v>6350</v>
      </c>
    </row>
    <row r="96" spans="2:9" ht="24" customHeight="1" x14ac:dyDescent="0.25">
      <c r="B96" s="2" t="s">
        <v>618</v>
      </c>
      <c r="C96" s="75">
        <v>39547113</v>
      </c>
      <c r="D96" s="4" t="s">
        <v>619</v>
      </c>
      <c r="E96" s="2" t="s">
        <v>620</v>
      </c>
      <c r="F96" s="2" t="s">
        <v>622</v>
      </c>
      <c r="G96" s="2"/>
      <c r="H96" s="66">
        <v>44196</v>
      </c>
      <c r="I96" s="2">
        <v>80</v>
      </c>
    </row>
    <row r="97" spans="2:9" ht="27" customHeight="1" x14ac:dyDescent="0.25">
      <c r="B97" s="2" t="s">
        <v>618</v>
      </c>
      <c r="C97" s="75">
        <v>39547113</v>
      </c>
      <c r="D97" s="4" t="s">
        <v>619</v>
      </c>
      <c r="E97" s="2" t="s">
        <v>621</v>
      </c>
      <c r="F97" s="2" t="s">
        <v>623</v>
      </c>
      <c r="G97" s="2"/>
      <c r="H97" s="66">
        <v>44196</v>
      </c>
      <c r="I97" s="2">
        <v>680</v>
      </c>
    </row>
    <row r="98" spans="2:9" ht="25.5" customHeight="1" x14ac:dyDescent="0.25">
      <c r="B98" s="2" t="s">
        <v>624</v>
      </c>
      <c r="C98" s="75">
        <v>3060410509</v>
      </c>
      <c r="D98" s="4" t="s">
        <v>625</v>
      </c>
      <c r="E98" s="2" t="s">
        <v>626</v>
      </c>
      <c r="F98" s="2" t="s">
        <v>627</v>
      </c>
      <c r="G98" s="2"/>
      <c r="H98" s="66">
        <v>44196</v>
      </c>
      <c r="I98" s="2">
        <v>3825</v>
      </c>
    </row>
    <row r="99" spans="2:9" ht="30" customHeight="1" x14ac:dyDescent="0.25">
      <c r="B99" s="2" t="s">
        <v>628</v>
      </c>
      <c r="C99" s="75">
        <v>38635219</v>
      </c>
      <c r="D99" s="4" t="s">
        <v>629</v>
      </c>
      <c r="E99" s="2" t="s">
        <v>546</v>
      </c>
      <c r="F99" s="78" t="s">
        <v>630</v>
      </c>
      <c r="G99" s="2"/>
      <c r="H99" s="66">
        <v>44196</v>
      </c>
      <c r="I99" s="2">
        <v>0</v>
      </c>
    </row>
    <row r="100" spans="2:9" ht="30" customHeight="1" x14ac:dyDescent="0.25">
      <c r="B100" s="53" t="s">
        <v>105</v>
      </c>
      <c r="C100" s="74">
        <v>32490244</v>
      </c>
      <c r="D100" s="4" t="s">
        <v>433</v>
      </c>
      <c r="E100" s="2" t="s">
        <v>631</v>
      </c>
      <c r="F100" s="2" t="s">
        <v>632</v>
      </c>
      <c r="G100" s="2"/>
      <c r="H100" s="66">
        <v>44196</v>
      </c>
      <c r="I100" s="2">
        <v>2410.59</v>
      </c>
    </row>
    <row r="101" spans="2:9" ht="30.75" customHeight="1" x14ac:dyDescent="0.25">
      <c r="B101" s="2" t="s">
        <v>633</v>
      </c>
      <c r="C101" s="75">
        <v>2764909596</v>
      </c>
      <c r="D101" s="4" t="s">
        <v>634</v>
      </c>
      <c r="E101" s="2" t="s">
        <v>635</v>
      </c>
      <c r="F101" s="2" t="s">
        <v>636</v>
      </c>
      <c r="G101" s="2"/>
      <c r="H101" s="66">
        <v>44196</v>
      </c>
      <c r="I101" s="2">
        <v>599.20000000000005</v>
      </c>
    </row>
    <row r="102" spans="2:9" ht="27.75" customHeight="1" x14ac:dyDescent="0.25">
      <c r="B102" s="2" t="s">
        <v>637</v>
      </c>
      <c r="C102" s="75">
        <v>3531104739</v>
      </c>
      <c r="D102" s="4" t="s">
        <v>638</v>
      </c>
      <c r="E102" s="2" t="s">
        <v>639</v>
      </c>
      <c r="F102" s="2" t="s">
        <v>640</v>
      </c>
      <c r="G102" s="2"/>
      <c r="H102" s="66">
        <v>44196</v>
      </c>
      <c r="I102" s="2">
        <v>9600</v>
      </c>
    </row>
    <row r="103" spans="2:9" ht="24" customHeight="1" x14ac:dyDescent="0.25">
      <c r="B103" s="53" t="s">
        <v>101</v>
      </c>
      <c r="C103" s="74">
        <v>2771312050</v>
      </c>
      <c r="D103" s="4" t="s">
        <v>102</v>
      </c>
      <c r="E103" s="8" t="s">
        <v>321</v>
      </c>
      <c r="F103" s="2" t="s">
        <v>641</v>
      </c>
      <c r="G103" s="2"/>
      <c r="H103" s="66">
        <v>44196</v>
      </c>
      <c r="I103" s="2">
        <v>623.94000000000005</v>
      </c>
    </row>
    <row r="104" spans="2:9" ht="27" customHeight="1" x14ac:dyDescent="0.25">
      <c r="B104" s="2" t="s">
        <v>583</v>
      </c>
      <c r="C104" s="75">
        <v>2751103902</v>
      </c>
      <c r="D104" s="4"/>
      <c r="E104" s="2" t="s">
        <v>565</v>
      </c>
      <c r="F104" s="2" t="s">
        <v>642</v>
      </c>
      <c r="G104" s="2"/>
      <c r="H104" s="66">
        <v>44196</v>
      </c>
      <c r="I104" s="2">
        <v>300</v>
      </c>
    </row>
    <row r="105" spans="2:9" ht="27" customHeight="1" x14ac:dyDescent="0.25">
      <c r="B105" s="2" t="s">
        <v>583</v>
      </c>
      <c r="C105" s="75">
        <v>2751103902</v>
      </c>
      <c r="D105" s="4"/>
      <c r="E105" s="2" t="s">
        <v>565</v>
      </c>
      <c r="F105" s="2" t="s">
        <v>643</v>
      </c>
      <c r="G105" s="2" t="s">
        <v>657</v>
      </c>
      <c r="H105" s="66">
        <v>44196</v>
      </c>
      <c r="I105" s="2">
        <v>4059</v>
      </c>
    </row>
    <row r="106" spans="2:9" ht="31.5" customHeight="1" x14ac:dyDescent="0.25">
      <c r="B106" s="2" t="s">
        <v>645</v>
      </c>
      <c r="C106" s="75">
        <v>23056167</v>
      </c>
      <c r="D106" s="4" t="s">
        <v>646</v>
      </c>
      <c r="E106" s="2" t="s">
        <v>647</v>
      </c>
      <c r="F106" s="2" t="s">
        <v>648</v>
      </c>
      <c r="G106" s="2"/>
      <c r="H106" s="66">
        <v>44196</v>
      </c>
      <c r="I106" s="2">
        <v>2910</v>
      </c>
    </row>
    <row r="107" spans="2:9" ht="27.75" customHeight="1" x14ac:dyDescent="0.25">
      <c r="B107" s="2" t="s">
        <v>608</v>
      </c>
      <c r="C107" s="75">
        <v>3098609062</v>
      </c>
      <c r="D107" s="4" t="s">
        <v>609</v>
      </c>
      <c r="E107" s="2" t="s">
        <v>649</v>
      </c>
      <c r="F107" s="2" t="s">
        <v>650</v>
      </c>
      <c r="G107" s="2"/>
      <c r="H107" s="66">
        <v>44196</v>
      </c>
      <c r="I107" s="2">
        <v>1200</v>
      </c>
    </row>
    <row r="108" spans="2:9" ht="29.25" customHeight="1" x14ac:dyDescent="0.25">
      <c r="B108" s="2" t="s">
        <v>651</v>
      </c>
      <c r="C108" s="75">
        <v>272160550</v>
      </c>
      <c r="D108" s="4" t="s">
        <v>652</v>
      </c>
      <c r="E108" s="2" t="s">
        <v>451</v>
      </c>
      <c r="F108" s="2" t="s">
        <v>653</v>
      </c>
      <c r="G108" s="2"/>
      <c r="H108" s="66">
        <v>44196</v>
      </c>
      <c r="I108" s="2">
        <v>11400</v>
      </c>
    </row>
    <row r="109" spans="2:9" ht="30.75" customHeight="1" x14ac:dyDescent="0.25">
      <c r="B109" s="2" t="s">
        <v>654</v>
      </c>
      <c r="C109" s="75"/>
      <c r="D109" s="4" t="s">
        <v>655</v>
      </c>
      <c r="E109" s="2" t="s">
        <v>575</v>
      </c>
      <c r="F109" s="2" t="s">
        <v>656</v>
      </c>
      <c r="G109" s="2" t="s">
        <v>658</v>
      </c>
      <c r="H109" s="66">
        <v>44196</v>
      </c>
      <c r="I109" s="2">
        <v>4440</v>
      </c>
    </row>
    <row r="110" spans="2:9" ht="33" customHeight="1" x14ac:dyDescent="0.25">
      <c r="B110" s="53" t="s">
        <v>105</v>
      </c>
      <c r="C110" s="74">
        <v>32490244</v>
      </c>
      <c r="D110" s="4" t="s">
        <v>433</v>
      </c>
      <c r="E110" s="2" t="s">
        <v>659</v>
      </c>
      <c r="F110" s="2" t="s">
        <v>660</v>
      </c>
      <c r="G110" s="2"/>
      <c r="H110" s="66">
        <v>44196</v>
      </c>
      <c r="I110" s="2">
        <v>1934.24</v>
      </c>
    </row>
    <row r="111" spans="2:9" ht="29.25" customHeight="1" x14ac:dyDescent="0.25">
      <c r="B111" s="2" t="s">
        <v>661</v>
      </c>
      <c r="C111" s="75">
        <v>3080625199</v>
      </c>
      <c r="D111" s="4"/>
      <c r="E111" s="2" t="s">
        <v>565</v>
      </c>
      <c r="F111" s="2" t="s">
        <v>660</v>
      </c>
      <c r="G111" s="2"/>
      <c r="H111" s="66">
        <v>44196</v>
      </c>
      <c r="I111" s="2">
        <v>920</v>
      </c>
    </row>
    <row r="112" spans="2:9" ht="30.75" customHeight="1" x14ac:dyDescent="0.25">
      <c r="B112" s="53" t="s">
        <v>101</v>
      </c>
      <c r="C112" s="74">
        <v>2771312050</v>
      </c>
      <c r="D112" s="4" t="s">
        <v>102</v>
      </c>
      <c r="E112" s="2" t="s">
        <v>662</v>
      </c>
      <c r="F112" s="2" t="s">
        <v>663</v>
      </c>
      <c r="G112" s="2"/>
      <c r="H112" s="66">
        <v>44196</v>
      </c>
      <c r="I112" s="2">
        <v>489.89</v>
      </c>
    </row>
    <row r="113" spans="2:9" ht="33.75" customHeight="1" x14ac:dyDescent="0.25">
      <c r="B113" s="53" t="s">
        <v>105</v>
      </c>
      <c r="C113" s="74">
        <v>32490244</v>
      </c>
      <c r="D113" s="4" t="s">
        <v>433</v>
      </c>
      <c r="E113" s="2" t="s">
        <v>664</v>
      </c>
      <c r="F113" s="2" t="s">
        <v>665</v>
      </c>
      <c r="G113" s="2"/>
      <c r="H113" s="66">
        <v>44196</v>
      </c>
      <c r="I113" s="2">
        <v>8156.64</v>
      </c>
    </row>
    <row r="114" spans="2:9" ht="33.75" customHeight="1" x14ac:dyDescent="0.25">
      <c r="B114" s="2" t="s">
        <v>666</v>
      </c>
      <c r="C114" s="75">
        <v>1562987</v>
      </c>
      <c r="D114" s="4" t="s">
        <v>667</v>
      </c>
      <c r="E114" s="2" t="s">
        <v>546</v>
      </c>
      <c r="F114" s="66">
        <v>44160</v>
      </c>
      <c r="G114" s="2"/>
      <c r="H114" s="66">
        <v>44196</v>
      </c>
      <c r="I114" s="2">
        <v>0</v>
      </c>
    </row>
    <row r="115" spans="2:9" ht="24" customHeight="1" x14ac:dyDescent="0.25">
      <c r="B115" s="2" t="s">
        <v>668</v>
      </c>
      <c r="C115" s="75">
        <v>37980224</v>
      </c>
      <c r="D115" s="4" t="s">
        <v>669</v>
      </c>
      <c r="E115" s="2" t="s">
        <v>670</v>
      </c>
      <c r="F115" s="2" t="s">
        <v>671</v>
      </c>
      <c r="G115" s="2"/>
      <c r="H115" s="66">
        <v>44196</v>
      </c>
      <c r="I115" s="2">
        <v>37000</v>
      </c>
    </row>
    <row r="116" spans="2:9" ht="27" customHeight="1" x14ac:dyDescent="0.25">
      <c r="B116" s="2" t="s">
        <v>672</v>
      </c>
      <c r="C116" s="75">
        <v>3397512856</v>
      </c>
      <c r="D116" s="4" t="s">
        <v>673</v>
      </c>
      <c r="E116" s="2" t="s">
        <v>674</v>
      </c>
      <c r="F116" s="2" t="s">
        <v>675</v>
      </c>
      <c r="G116" s="2"/>
      <c r="H116" s="66">
        <v>44196</v>
      </c>
      <c r="I116" s="2">
        <v>41333</v>
      </c>
    </row>
    <row r="117" spans="2:9" ht="26.25" customHeight="1" x14ac:dyDescent="0.25">
      <c r="B117" s="2" t="s">
        <v>676</v>
      </c>
      <c r="C117" s="75">
        <v>37357896</v>
      </c>
      <c r="D117" s="4" t="s">
        <v>677</v>
      </c>
      <c r="E117" s="2" t="s">
        <v>546</v>
      </c>
      <c r="F117" s="66">
        <v>44166</v>
      </c>
      <c r="G117" s="2"/>
      <c r="H117" s="66">
        <v>44196</v>
      </c>
      <c r="I117" s="2">
        <v>0</v>
      </c>
    </row>
    <row r="118" spans="2:9" ht="27.75" customHeight="1" x14ac:dyDescent="0.25">
      <c r="B118" s="2" t="s">
        <v>678</v>
      </c>
      <c r="C118" s="75">
        <v>3371305836</v>
      </c>
      <c r="D118" s="4" t="s">
        <v>679</v>
      </c>
      <c r="E118" s="2" t="s">
        <v>680</v>
      </c>
      <c r="F118" s="2" t="s">
        <v>682</v>
      </c>
      <c r="G118" s="2"/>
      <c r="H118" s="66">
        <v>44196</v>
      </c>
      <c r="I118" s="2">
        <v>4140</v>
      </c>
    </row>
    <row r="119" spans="2:9" ht="28.5" customHeight="1" x14ac:dyDescent="0.25">
      <c r="B119" s="2" t="s">
        <v>678</v>
      </c>
      <c r="C119" s="75">
        <v>3371305836</v>
      </c>
      <c r="D119" s="4" t="s">
        <v>679</v>
      </c>
      <c r="E119" s="2" t="s">
        <v>681</v>
      </c>
      <c r="F119" s="2" t="s">
        <v>683</v>
      </c>
      <c r="G119" s="2"/>
      <c r="H119" s="66">
        <v>44196</v>
      </c>
      <c r="I119" s="2">
        <v>5670</v>
      </c>
    </row>
    <row r="120" spans="2:9" ht="31.5" customHeight="1" x14ac:dyDescent="0.25">
      <c r="B120" s="53" t="s">
        <v>101</v>
      </c>
      <c r="C120" s="74">
        <v>2771312050</v>
      </c>
      <c r="D120" s="4" t="s">
        <v>102</v>
      </c>
      <c r="E120" s="8" t="s">
        <v>321</v>
      </c>
      <c r="F120" s="2" t="s">
        <v>684</v>
      </c>
      <c r="G120" s="2"/>
      <c r="H120" s="2"/>
      <c r="I120" s="2">
        <v>169.6</v>
      </c>
    </row>
    <row r="121" spans="2:9" ht="27" customHeight="1" x14ac:dyDescent="0.25">
      <c r="B121" s="2" t="s">
        <v>685</v>
      </c>
      <c r="C121" s="75">
        <v>3319303841</v>
      </c>
      <c r="D121" s="4" t="s">
        <v>686</v>
      </c>
      <c r="E121" s="2" t="s">
        <v>687</v>
      </c>
      <c r="F121" s="2" t="s">
        <v>688</v>
      </c>
      <c r="G121" s="2"/>
      <c r="H121" s="2"/>
      <c r="I121" s="2">
        <v>2000</v>
      </c>
    </row>
    <row r="122" spans="2:9" ht="35.25" customHeight="1" x14ac:dyDescent="0.25">
      <c r="B122" s="2" t="s">
        <v>685</v>
      </c>
      <c r="C122" s="75">
        <v>3319303841</v>
      </c>
      <c r="D122" s="4" t="s">
        <v>686</v>
      </c>
      <c r="E122" s="2" t="s">
        <v>687</v>
      </c>
      <c r="F122" s="2" t="s">
        <v>689</v>
      </c>
      <c r="G122" s="2"/>
      <c r="H122" s="2"/>
      <c r="I122" s="2">
        <v>1420</v>
      </c>
    </row>
    <row r="123" spans="2:9" ht="29.25" customHeight="1" x14ac:dyDescent="0.25">
      <c r="B123" s="2" t="s">
        <v>690</v>
      </c>
      <c r="C123" s="75">
        <v>3126409023</v>
      </c>
      <c r="D123" s="4" t="s">
        <v>691</v>
      </c>
      <c r="E123" s="8" t="s">
        <v>321</v>
      </c>
      <c r="F123" s="2" t="s">
        <v>692</v>
      </c>
      <c r="G123" s="2"/>
      <c r="H123" s="2"/>
      <c r="I123" s="2">
        <v>4688</v>
      </c>
    </row>
    <row r="124" spans="2:9" ht="27" customHeight="1" x14ac:dyDescent="0.25">
      <c r="B124" s="2" t="s">
        <v>693</v>
      </c>
      <c r="C124" s="75">
        <v>3248306757</v>
      </c>
      <c r="D124" s="4" t="s">
        <v>694</v>
      </c>
      <c r="E124" s="2" t="s">
        <v>695</v>
      </c>
      <c r="F124" s="2" t="s">
        <v>696</v>
      </c>
      <c r="G124" s="2"/>
      <c r="H124" s="2"/>
      <c r="I124" s="2">
        <v>33258</v>
      </c>
    </row>
    <row r="125" spans="2:9" ht="26.25" customHeight="1" x14ac:dyDescent="0.25">
      <c r="B125" s="2" t="s">
        <v>685</v>
      </c>
      <c r="C125" s="75">
        <v>3319303841</v>
      </c>
      <c r="D125" s="4" t="s">
        <v>686</v>
      </c>
      <c r="E125" s="2" t="s">
        <v>697</v>
      </c>
      <c r="F125" s="2" t="s">
        <v>698</v>
      </c>
      <c r="G125" s="2"/>
      <c r="H125" s="2"/>
      <c r="I125" s="2">
        <v>6000</v>
      </c>
    </row>
    <row r="126" spans="2:9" ht="30.75" customHeight="1" x14ac:dyDescent="0.25">
      <c r="B126" s="53" t="s">
        <v>105</v>
      </c>
      <c r="C126" s="74">
        <v>32490244</v>
      </c>
      <c r="D126" s="4" t="s">
        <v>433</v>
      </c>
      <c r="E126" s="2" t="s">
        <v>699</v>
      </c>
      <c r="F126" s="2" t="s">
        <v>700</v>
      </c>
      <c r="G126" s="2"/>
      <c r="H126" s="2"/>
      <c r="I126" s="2">
        <v>8675.94</v>
      </c>
    </row>
    <row r="127" spans="2:9" ht="27" customHeight="1" x14ac:dyDescent="0.25">
      <c r="B127" s="4" t="s">
        <v>314</v>
      </c>
      <c r="C127" s="71">
        <v>2484204676</v>
      </c>
      <c r="D127" s="4" t="s">
        <v>419</v>
      </c>
      <c r="E127" s="5" t="s">
        <v>315</v>
      </c>
      <c r="F127" s="2" t="s">
        <v>701</v>
      </c>
      <c r="G127" s="2"/>
      <c r="H127" s="2"/>
      <c r="I127" s="2">
        <v>1401</v>
      </c>
    </row>
    <row r="128" spans="2:9" ht="27.75" customHeight="1" x14ac:dyDescent="0.25">
      <c r="B128" s="2" t="s">
        <v>690</v>
      </c>
      <c r="C128" s="75">
        <v>3126409023</v>
      </c>
      <c r="D128" s="4" t="s">
        <v>691</v>
      </c>
      <c r="E128" s="2" t="s">
        <v>702</v>
      </c>
      <c r="F128" s="2" t="s">
        <v>703</v>
      </c>
      <c r="G128" s="2"/>
      <c r="H128" s="2"/>
      <c r="I128" s="2">
        <v>4629.95</v>
      </c>
    </row>
    <row r="129" spans="2:10" ht="30" x14ac:dyDescent="0.25">
      <c r="B129" s="78" t="s">
        <v>704</v>
      </c>
      <c r="C129" s="75">
        <v>31473359</v>
      </c>
      <c r="D129" s="4" t="s">
        <v>705</v>
      </c>
      <c r="E129" s="2" t="s">
        <v>706</v>
      </c>
      <c r="F129" s="2" t="s">
        <v>707</v>
      </c>
      <c r="G129" s="2"/>
      <c r="H129" s="2"/>
      <c r="I129" s="2">
        <v>7000</v>
      </c>
    </row>
    <row r="130" spans="2:10" ht="23.25" customHeight="1" x14ac:dyDescent="0.25">
      <c r="B130" s="2" t="s">
        <v>708</v>
      </c>
      <c r="C130" s="75">
        <v>3259119476</v>
      </c>
      <c r="D130" s="4" t="s">
        <v>709</v>
      </c>
      <c r="E130" s="2" t="s">
        <v>710</v>
      </c>
      <c r="F130" s="2" t="s">
        <v>711</v>
      </c>
      <c r="G130" s="2"/>
      <c r="H130" s="2"/>
      <c r="I130" s="2">
        <v>1505</v>
      </c>
    </row>
    <row r="131" spans="2:10" x14ac:dyDescent="0.25">
      <c r="B131" s="2"/>
      <c r="C131" s="75"/>
      <c r="D131" s="2"/>
      <c r="E131" s="2"/>
      <c r="F131" s="2"/>
      <c r="G131" s="2"/>
      <c r="H131" s="2"/>
      <c r="I131" s="2"/>
    </row>
    <row r="132" spans="2:10" x14ac:dyDescent="0.25">
      <c r="B132" s="24"/>
      <c r="C132" s="79"/>
      <c r="D132" s="24"/>
      <c r="E132" s="24"/>
      <c r="F132" s="24"/>
      <c r="G132" s="24"/>
      <c r="H132" s="24"/>
      <c r="I132" s="24"/>
      <c r="J132" s="24"/>
    </row>
    <row r="133" spans="2:10" x14ac:dyDescent="0.25">
      <c r="B133" s="24"/>
      <c r="C133" s="79"/>
      <c r="D133" s="24"/>
      <c r="E133" s="24"/>
      <c r="F133" s="24"/>
      <c r="G133" s="24"/>
      <c r="H133" s="24"/>
      <c r="I133" s="24"/>
      <c r="J133" s="24"/>
    </row>
    <row r="134" spans="2:10" x14ac:dyDescent="0.25">
      <c r="B134" s="24"/>
      <c r="C134" s="79"/>
      <c r="D134" s="24"/>
      <c r="E134" s="24"/>
      <c r="F134" s="24"/>
      <c r="G134" s="24"/>
      <c r="H134" s="24"/>
      <c r="I134" s="24"/>
      <c r="J134" s="24"/>
    </row>
    <row r="135" spans="2:10" x14ac:dyDescent="0.25">
      <c r="B135" s="24"/>
      <c r="C135" s="79"/>
      <c r="D135" s="24"/>
      <c r="E135" s="24"/>
      <c r="F135" s="24"/>
      <c r="G135" s="24"/>
      <c r="H135" s="24"/>
      <c r="I135" s="24"/>
      <c r="J135" s="24"/>
    </row>
    <row r="136" spans="2:10" x14ac:dyDescent="0.25">
      <c r="B136" s="24"/>
      <c r="C136" s="79"/>
      <c r="D136" s="24"/>
      <c r="E136" s="24"/>
      <c r="F136" s="24"/>
      <c r="G136" s="24"/>
      <c r="H136" s="24"/>
      <c r="I136" s="24"/>
      <c r="J136" s="24"/>
    </row>
    <row r="137" spans="2:10" x14ac:dyDescent="0.25">
      <c r="B137" s="24"/>
      <c r="C137" s="79"/>
      <c r="D137" s="24"/>
      <c r="E137" s="24"/>
      <c r="F137" s="24"/>
      <c r="G137" s="24"/>
      <c r="H137" s="24"/>
      <c r="I137" s="24"/>
      <c r="J137" s="24"/>
    </row>
    <row r="138" spans="2:10" x14ac:dyDescent="0.25">
      <c r="B138" s="24"/>
      <c r="C138" s="79"/>
      <c r="D138" s="24"/>
      <c r="E138" s="24"/>
      <c r="F138" s="24"/>
      <c r="G138" s="24"/>
      <c r="H138" s="24"/>
      <c r="I138" s="24"/>
      <c r="J138" s="24"/>
    </row>
    <row r="139" spans="2:10" x14ac:dyDescent="0.25">
      <c r="B139" s="24"/>
      <c r="C139" s="79"/>
      <c r="D139" s="24"/>
      <c r="E139" s="24"/>
      <c r="F139" s="24"/>
      <c r="G139" s="24"/>
      <c r="H139" s="24"/>
      <c r="I139" s="24"/>
      <c r="J139" s="24"/>
    </row>
    <row r="140" spans="2:10" x14ac:dyDescent="0.25">
      <c r="B140" s="24"/>
      <c r="C140" s="79"/>
      <c r="D140" s="24"/>
      <c r="E140" s="24"/>
      <c r="F140" s="24"/>
      <c r="G140" s="24"/>
      <c r="H140" s="24"/>
      <c r="I140" s="24"/>
      <c r="J140" s="24"/>
    </row>
  </sheetData>
  <mergeCells count="10">
    <mergeCell ref="D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opLeftCell="A37" workbookViewId="0">
      <selection activeCell="D59" sqref="D59"/>
    </sheetView>
  </sheetViews>
  <sheetFormatPr defaultRowHeight="15" x14ac:dyDescent="0.25"/>
  <cols>
    <col min="1" max="1" width="3.85546875" customWidth="1"/>
    <col min="2" max="2" width="34.28515625" customWidth="1"/>
    <col min="3" max="3" width="12.7109375" customWidth="1"/>
    <col min="4" max="4" width="42.42578125" customWidth="1"/>
    <col min="5" max="5" width="59.28515625" customWidth="1"/>
    <col min="6" max="6" width="15.140625" customWidth="1"/>
    <col min="7" max="7" width="12.42578125" customWidth="1"/>
    <col min="8" max="8" width="10.5703125" customWidth="1"/>
    <col min="9" max="9" width="15.42578125" customWidth="1"/>
    <col min="10" max="10" width="12" customWidth="1"/>
    <col min="11" max="11" width="10.7109375" customWidth="1"/>
    <col min="12" max="12" width="9.7109375" customWidth="1"/>
    <col min="13" max="13" width="10" bestFit="1" customWidth="1"/>
  </cols>
  <sheetData>
    <row r="1" spans="1:14" ht="15.75" customHeight="1" x14ac:dyDescent="0.25"/>
    <row r="2" spans="1:14" ht="18.75" x14ac:dyDescent="0.3">
      <c r="D2" s="118" t="s">
        <v>152</v>
      </c>
      <c r="E2" s="118"/>
      <c r="F2" s="118"/>
      <c r="G2" s="118"/>
      <c r="H2" s="118"/>
      <c r="I2" s="119"/>
    </row>
    <row r="3" spans="1:14" ht="23.25" customHeight="1" x14ac:dyDescent="0.25">
      <c r="A3" s="120" t="s">
        <v>0</v>
      </c>
      <c r="B3" s="121" t="s">
        <v>1</v>
      </c>
      <c r="C3" s="120" t="s">
        <v>2</v>
      </c>
      <c r="D3" s="120" t="s">
        <v>3</v>
      </c>
      <c r="E3" s="120" t="s">
        <v>4</v>
      </c>
      <c r="F3" s="121" t="s">
        <v>6</v>
      </c>
      <c r="G3" s="122" t="s">
        <v>24</v>
      </c>
      <c r="H3" s="121" t="s">
        <v>5</v>
      </c>
      <c r="I3" s="121" t="s">
        <v>7</v>
      </c>
      <c r="J3" s="114" t="s">
        <v>12</v>
      </c>
      <c r="K3" s="114"/>
      <c r="L3" s="114"/>
      <c r="M3" s="114"/>
    </row>
    <row r="4" spans="1:14" ht="18.75" customHeight="1" x14ac:dyDescent="0.25">
      <c r="A4" s="120"/>
      <c r="B4" s="121"/>
      <c r="C4" s="120"/>
      <c r="D4" s="120"/>
      <c r="E4" s="120"/>
      <c r="F4" s="121"/>
      <c r="G4" s="123"/>
      <c r="H4" s="121"/>
      <c r="I4" s="121"/>
      <c r="J4" s="3" t="s">
        <v>8</v>
      </c>
      <c r="K4" s="3" t="s">
        <v>9</v>
      </c>
      <c r="L4" s="3" t="s">
        <v>10</v>
      </c>
      <c r="M4" s="3" t="s">
        <v>11</v>
      </c>
    </row>
    <row r="5" spans="1:14" ht="49.5" customHeight="1" x14ac:dyDescent="0.25">
      <c r="A5" s="101"/>
      <c r="B5" s="106" t="s">
        <v>22</v>
      </c>
      <c r="C5" s="103">
        <v>20098076</v>
      </c>
      <c r="D5" s="101" t="s">
        <v>58</v>
      </c>
      <c r="E5" s="106" t="s">
        <v>23</v>
      </c>
      <c r="F5" s="10" t="s">
        <v>228</v>
      </c>
      <c r="G5" s="10"/>
      <c r="H5" s="6">
        <v>44196</v>
      </c>
      <c r="I5" s="15" t="s">
        <v>26</v>
      </c>
      <c r="J5" s="7"/>
      <c r="K5" s="11"/>
      <c r="L5" s="11"/>
      <c r="M5" s="11"/>
    </row>
    <row r="6" spans="1:14" ht="25.5" customHeight="1" x14ac:dyDescent="0.25">
      <c r="A6" s="110"/>
      <c r="B6" s="110"/>
      <c r="C6" s="115"/>
      <c r="D6" s="110"/>
      <c r="E6" s="116"/>
      <c r="F6" s="108" t="s">
        <v>290</v>
      </c>
      <c r="G6" s="117"/>
      <c r="H6" s="4"/>
      <c r="I6" s="13">
        <v>54100</v>
      </c>
      <c r="J6" s="11">
        <f>4521.53+4543.96+4551.42</f>
        <v>13616.91</v>
      </c>
      <c r="K6" s="11">
        <f>4566.38+4588.79+4603.74+4645.87</f>
        <v>18404.78</v>
      </c>
      <c r="L6" s="11"/>
      <c r="M6" s="11"/>
      <c r="N6" s="42"/>
    </row>
    <row r="7" spans="1:14" ht="25.5" customHeight="1" x14ac:dyDescent="0.25">
      <c r="A7" s="110"/>
      <c r="B7" s="110"/>
      <c r="C7" s="115"/>
      <c r="D7" s="110"/>
      <c r="E7" s="116"/>
      <c r="F7" s="108" t="s">
        <v>292</v>
      </c>
      <c r="G7" s="117"/>
      <c r="H7" s="4"/>
      <c r="I7" s="13">
        <v>84100</v>
      </c>
      <c r="J7" s="11">
        <v>285.36</v>
      </c>
      <c r="K7" s="11">
        <f>633.53+663.7+302.66+301.68</f>
        <v>1901.5700000000002</v>
      </c>
      <c r="L7" s="11"/>
      <c r="M7" s="11"/>
      <c r="N7" s="42"/>
    </row>
    <row r="8" spans="1:14" ht="25.5" customHeight="1" x14ac:dyDescent="0.25">
      <c r="A8" s="105"/>
      <c r="B8" s="105"/>
      <c r="C8" s="104"/>
      <c r="D8" s="105"/>
      <c r="E8" s="107"/>
      <c r="F8" s="108" t="s">
        <v>291</v>
      </c>
      <c r="G8" s="117"/>
      <c r="H8" s="4"/>
      <c r="I8" s="13">
        <v>63100</v>
      </c>
      <c r="J8" s="11"/>
      <c r="K8" s="11"/>
      <c r="L8" s="11"/>
      <c r="M8" s="11"/>
      <c r="N8" s="42"/>
    </row>
    <row r="9" spans="1:14" ht="39.75" customHeight="1" x14ac:dyDescent="0.25">
      <c r="A9" s="4"/>
      <c r="B9" s="4" t="s">
        <v>41</v>
      </c>
      <c r="C9" s="17">
        <v>38134787</v>
      </c>
      <c r="D9" s="4" t="s">
        <v>42</v>
      </c>
      <c r="E9" s="4" t="s">
        <v>43</v>
      </c>
      <c r="F9" s="14" t="s">
        <v>153</v>
      </c>
      <c r="G9" s="10"/>
      <c r="H9" s="4"/>
      <c r="I9" s="13">
        <v>14400</v>
      </c>
      <c r="J9" s="11">
        <v>3600</v>
      </c>
      <c r="K9" s="11">
        <v>3600</v>
      </c>
      <c r="L9" s="11"/>
      <c r="M9" s="11"/>
      <c r="N9" s="42"/>
    </row>
    <row r="10" spans="1:14" ht="45.75" customHeight="1" x14ac:dyDescent="0.25">
      <c r="A10" s="4"/>
      <c r="B10" s="4" t="s">
        <v>154</v>
      </c>
      <c r="C10" s="17">
        <v>3092726475</v>
      </c>
      <c r="D10" s="4" t="s">
        <v>155</v>
      </c>
      <c r="E10" s="5" t="s">
        <v>156</v>
      </c>
      <c r="F10" s="10" t="s">
        <v>229</v>
      </c>
      <c r="G10" s="10"/>
      <c r="H10" s="6">
        <v>43830</v>
      </c>
      <c r="I10" s="13">
        <v>2200</v>
      </c>
      <c r="J10" s="11">
        <v>2200</v>
      </c>
      <c r="K10" s="11"/>
      <c r="L10" s="11"/>
      <c r="M10" s="11"/>
      <c r="N10" s="42"/>
    </row>
    <row r="11" spans="1:14" ht="27" customHeight="1" x14ac:dyDescent="0.25">
      <c r="A11" s="4"/>
      <c r="B11" s="101" t="s">
        <v>89</v>
      </c>
      <c r="C11" s="111">
        <v>2548417971</v>
      </c>
      <c r="D11" s="101" t="s">
        <v>90</v>
      </c>
      <c r="E11" s="101" t="s">
        <v>91</v>
      </c>
      <c r="F11" s="10" t="s">
        <v>230</v>
      </c>
      <c r="G11" s="10"/>
      <c r="H11" s="6">
        <v>43830</v>
      </c>
      <c r="I11" s="13">
        <v>1000</v>
      </c>
      <c r="J11" s="11">
        <v>1000</v>
      </c>
      <c r="K11" s="11"/>
      <c r="L11" s="11"/>
      <c r="M11" s="11"/>
      <c r="N11" s="42"/>
    </row>
    <row r="12" spans="1:14" ht="29.25" customHeight="1" x14ac:dyDescent="0.25">
      <c r="A12" s="4"/>
      <c r="B12" s="110"/>
      <c r="C12" s="112"/>
      <c r="D12" s="110"/>
      <c r="E12" s="110"/>
      <c r="F12" s="108" t="s">
        <v>238</v>
      </c>
      <c r="G12" s="109"/>
      <c r="H12" s="6"/>
      <c r="I12" s="13">
        <v>2200</v>
      </c>
      <c r="J12" s="11"/>
      <c r="K12" s="11">
        <v>2220</v>
      </c>
      <c r="L12" s="11"/>
      <c r="M12" s="11"/>
      <c r="N12" s="42"/>
    </row>
    <row r="13" spans="1:14" ht="29.25" customHeight="1" x14ac:dyDescent="0.25">
      <c r="A13" s="4"/>
      <c r="B13" s="105"/>
      <c r="C13" s="113"/>
      <c r="D13" s="105"/>
      <c r="E13" s="105"/>
      <c r="F13" s="108" t="s">
        <v>239</v>
      </c>
      <c r="G13" s="109"/>
      <c r="H13" s="6"/>
      <c r="I13" s="13">
        <v>2950</v>
      </c>
      <c r="J13" s="11"/>
      <c r="K13" s="11"/>
      <c r="L13" s="11">
        <f>750</f>
        <v>750</v>
      </c>
      <c r="M13" s="11"/>
      <c r="N13" s="42"/>
    </row>
    <row r="14" spans="1:14" ht="46.5" customHeight="1" x14ac:dyDescent="0.25">
      <c r="A14" s="4"/>
      <c r="B14" s="4" t="s">
        <v>157</v>
      </c>
      <c r="C14" s="17">
        <v>3113115605</v>
      </c>
      <c r="D14" s="4" t="s">
        <v>158</v>
      </c>
      <c r="E14" s="5" t="s">
        <v>159</v>
      </c>
      <c r="F14" s="10" t="s">
        <v>231</v>
      </c>
      <c r="G14" s="10"/>
      <c r="H14" s="6"/>
      <c r="I14" s="13">
        <v>4654.6000000000004</v>
      </c>
      <c r="J14" s="11">
        <v>4654.6000000000004</v>
      </c>
      <c r="K14" s="11"/>
      <c r="L14" s="11"/>
      <c r="M14" s="11"/>
      <c r="N14" s="42"/>
    </row>
    <row r="15" spans="1:14" ht="30" customHeight="1" x14ac:dyDescent="0.25">
      <c r="A15" s="4"/>
      <c r="B15" s="4" t="s">
        <v>160</v>
      </c>
      <c r="C15" s="17">
        <v>3112405625</v>
      </c>
      <c r="D15" s="4" t="s">
        <v>161</v>
      </c>
      <c r="E15" s="5" t="s">
        <v>162</v>
      </c>
      <c r="F15" s="10" t="s">
        <v>232</v>
      </c>
      <c r="G15" s="10"/>
      <c r="H15" s="6"/>
      <c r="I15" s="13">
        <v>550.08000000000004</v>
      </c>
      <c r="J15" s="11">
        <v>550.08000000000004</v>
      </c>
      <c r="K15" s="11"/>
      <c r="L15" s="11"/>
      <c r="M15" s="11"/>
      <c r="N15" s="42"/>
    </row>
    <row r="16" spans="1:14" ht="30" customHeight="1" x14ac:dyDescent="0.25">
      <c r="A16" s="4"/>
      <c r="B16" s="101" t="s">
        <v>31</v>
      </c>
      <c r="C16" s="103">
        <v>31473359</v>
      </c>
      <c r="D16" s="101" t="s">
        <v>126</v>
      </c>
      <c r="E16" s="106" t="s">
        <v>33</v>
      </c>
      <c r="F16" s="34" t="s">
        <v>233</v>
      </c>
      <c r="G16" s="35"/>
      <c r="H16" s="6">
        <v>43830</v>
      </c>
      <c r="I16" s="47">
        <v>270000</v>
      </c>
      <c r="J16" s="11">
        <f>28956+4434.84</f>
        <v>33390.839999999997</v>
      </c>
      <c r="K16" s="11">
        <f>17401.03+12192+7620+4593.06+6120</f>
        <v>47926.09</v>
      </c>
      <c r="L16" s="11"/>
      <c r="M16" s="11"/>
      <c r="N16" s="42"/>
    </row>
    <row r="17" spans="1:14" ht="45.75" customHeight="1" x14ac:dyDescent="0.25">
      <c r="A17" s="4"/>
      <c r="B17" s="102"/>
      <c r="C17" s="104"/>
      <c r="D17" s="105"/>
      <c r="E17" s="107"/>
      <c r="F17" s="108" t="s">
        <v>237</v>
      </c>
      <c r="G17" s="109"/>
      <c r="H17" s="4"/>
      <c r="I17" s="36">
        <v>-60000</v>
      </c>
      <c r="J17" s="11"/>
      <c r="K17" s="11"/>
      <c r="L17" s="11"/>
      <c r="M17" s="11"/>
      <c r="N17" s="42"/>
    </row>
    <row r="18" spans="1:14" ht="28.5" customHeight="1" x14ac:dyDescent="0.25">
      <c r="A18" s="4"/>
      <c r="B18" s="4" t="s">
        <v>163</v>
      </c>
      <c r="C18" s="17">
        <v>35393560</v>
      </c>
      <c r="D18" s="4" t="s">
        <v>164</v>
      </c>
      <c r="E18" s="5" t="s">
        <v>165</v>
      </c>
      <c r="F18" s="10" t="s">
        <v>236</v>
      </c>
      <c r="G18" s="10"/>
      <c r="H18" s="6">
        <v>43830</v>
      </c>
      <c r="I18" s="13">
        <v>289</v>
      </c>
      <c r="J18" s="11">
        <v>289</v>
      </c>
      <c r="K18" s="11"/>
      <c r="L18" s="11"/>
      <c r="M18" s="11"/>
      <c r="N18" s="42"/>
    </row>
    <row r="19" spans="1:14" ht="36" customHeight="1" x14ac:dyDescent="0.25">
      <c r="A19" s="4"/>
      <c r="B19" s="5" t="s">
        <v>166</v>
      </c>
      <c r="C19" s="39" t="s">
        <v>183</v>
      </c>
      <c r="D19" s="4" t="s">
        <v>167</v>
      </c>
      <c r="E19" s="5" t="s">
        <v>168</v>
      </c>
      <c r="F19" s="12" t="s">
        <v>235</v>
      </c>
      <c r="G19" s="10"/>
      <c r="H19" s="6">
        <v>43830</v>
      </c>
      <c r="I19" s="13">
        <v>3000</v>
      </c>
      <c r="J19" s="11"/>
      <c r="K19" s="11">
        <v>3000</v>
      </c>
      <c r="L19" s="11"/>
      <c r="M19" s="11"/>
      <c r="N19" s="42"/>
    </row>
    <row r="20" spans="1:14" ht="27.75" customHeight="1" x14ac:dyDescent="0.25">
      <c r="A20" s="4"/>
      <c r="B20" s="4" t="s">
        <v>169</v>
      </c>
      <c r="C20" s="17">
        <v>23107953</v>
      </c>
      <c r="D20" s="5" t="s">
        <v>170</v>
      </c>
      <c r="E20" s="5" t="s">
        <v>171</v>
      </c>
      <c r="F20" s="10" t="s">
        <v>234</v>
      </c>
      <c r="G20" s="10"/>
      <c r="H20" s="6">
        <v>43830</v>
      </c>
      <c r="I20" s="13">
        <v>432</v>
      </c>
      <c r="J20" s="11">
        <v>432</v>
      </c>
      <c r="K20" s="11"/>
      <c r="L20" s="11"/>
      <c r="M20" s="11"/>
      <c r="N20" s="42"/>
    </row>
    <row r="21" spans="1:14" ht="33.75" customHeight="1" x14ac:dyDescent="0.25">
      <c r="A21" s="4"/>
      <c r="B21" s="4" t="s">
        <v>172</v>
      </c>
      <c r="C21" s="9">
        <v>2764909596</v>
      </c>
      <c r="D21" s="5" t="s">
        <v>173</v>
      </c>
      <c r="E21" s="5" t="s">
        <v>174</v>
      </c>
      <c r="F21" s="10" t="s">
        <v>240</v>
      </c>
      <c r="G21" s="10"/>
      <c r="H21" s="6">
        <v>43830</v>
      </c>
      <c r="I21" s="13">
        <v>5497.38</v>
      </c>
      <c r="J21" s="42"/>
      <c r="K21" s="11">
        <v>5497.38</v>
      </c>
      <c r="L21" s="11"/>
      <c r="M21" s="11"/>
      <c r="N21" s="42"/>
    </row>
    <row r="22" spans="1:14" ht="30.75" customHeight="1" x14ac:dyDescent="0.25">
      <c r="A22" s="4"/>
      <c r="B22" s="4" t="s">
        <v>175</v>
      </c>
      <c r="C22" s="37">
        <v>2203313521</v>
      </c>
      <c r="D22" s="4" t="s">
        <v>176</v>
      </c>
      <c r="E22" s="4" t="s">
        <v>177</v>
      </c>
      <c r="F22" s="10" t="s">
        <v>241</v>
      </c>
      <c r="G22" s="10"/>
      <c r="H22" s="6">
        <v>43830</v>
      </c>
      <c r="I22" s="13">
        <v>348.4</v>
      </c>
      <c r="J22" s="11"/>
      <c r="K22" s="11">
        <v>348.4</v>
      </c>
      <c r="L22" s="11"/>
      <c r="M22" s="11"/>
      <c r="N22" s="42"/>
    </row>
    <row r="23" spans="1:14" ht="26.25" customHeight="1" x14ac:dyDescent="0.25">
      <c r="A23" s="4"/>
      <c r="B23" s="4" t="s">
        <v>178</v>
      </c>
      <c r="C23" s="37">
        <v>2269106037</v>
      </c>
      <c r="D23" s="4" t="s">
        <v>180</v>
      </c>
      <c r="E23" s="5" t="s">
        <v>179</v>
      </c>
      <c r="F23" s="10" t="s">
        <v>258</v>
      </c>
      <c r="G23" s="10"/>
      <c r="H23" s="6">
        <v>43830</v>
      </c>
      <c r="I23" s="13">
        <v>1020</v>
      </c>
      <c r="J23" s="11"/>
      <c r="K23" s="11">
        <v>1020</v>
      </c>
      <c r="L23" s="11"/>
      <c r="M23" s="11"/>
      <c r="N23" s="42"/>
    </row>
    <row r="24" spans="1:14" ht="27.75" customHeight="1" x14ac:dyDescent="0.25">
      <c r="A24" s="4"/>
      <c r="B24" s="5" t="s">
        <v>181</v>
      </c>
      <c r="C24" s="38" t="s">
        <v>182</v>
      </c>
      <c r="D24" s="4" t="s">
        <v>184</v>
      </c>
      <c r="E24" s="4" t="s">
        <v>185</v>
      </c>
      <c r="F24" s="10" t="s">
        <v>227</v>
      </c>
      <c r="G24" s="10"/>
      <c r="H24" s="6">
        <v>43830</v>
      </c>
      <c r="I24" s="13">
        <v>3060</v>
      </c>
      <c r="J24" s="11"/>
      <c r="K24" s="11">
        <v>1020</v>
      </c>
      <c r="L24" s="11">
        <v>1020</v>
      </c>
      <c r="M24" s="40">
        <v>1020</v>
      </c>
      <c r="N24" s="42"/>
    </row>
    <row r="25" spans="1:14" ht="40.5" customHeight="1" x14ac:dyDescent="0.25">
      <c r="A25" s="4"/>
      <c r="B25" s="4" t="s">
        <v>186</v>
      </c>
      <c r="C25" s="37">
        <v>31325235</v>
      </c>
      <c r="D25" s="4" t="s">
        <v>187</v>
      </c>
      <c r="E25" s="5" t="s">
        <v>188</v>
      </c>
      <c r="F25" s="10" t="s">
        <v>226</v>
      </c>
      <c r="G25" s="10"/>
      <c r="H25" s="6">
        <v>43830</v>
      </c>
      <c r="I25" s="13">
        <v>5535.48</v>
      </c>
      <c r="J25" s="11"/>
      <c r="K25" s="11">
        <f>735.48+600+600+600</f>
        <v>2535.48</v>
      </c>
      <c r="L25" s="11"/>
      <c r="M25" s="11"/>
      <c r="N25" s="42"/>
    </row>
    <row r="26" spans="1:14" ht="31.5" customHeight="1" x14ac:dyDescent="0.25">
      <c r="A26" s="4"/>
      <c r="B26" s="4" t="s">
        <v>189</v>
      </c>
      <c r="C26" s="37">
        <v>37028608</v>
      </c>
      <c r="D26" s="4" t="s">
        <v>187</v>
      </c>
      <c r="E26" s="4" t="s">
        <v>190</v>
      </c>
      <c r="F26" s="10" t="s">
        <v>191</v>
      </c>
      <c r="G26" s="9"/>
      <c r="H26" s="6">
        <v>43830</v>
      </c>
      <c r="I26" s="13">
        <v>29686.799999999999</v>
      </c>
      <c r="J26" s="11"/>
      <c r="K26" s="11">
        <v>29686.799999999999</v>
      </c>
      <c r="L26" s="11"/>
      <c r="M26" s="11"/>
      <c r="N26" s="42"/>
    </row>
    <row r="27" spans="1:14" ht="34.5" customHeight="1" x14ac:dyDescent="0.25">
      <c r="A27" s="4"/>
      <c r="B27" s="4" t="s">
        <v>189</v>
      </c>
      <c r="C27" s="37">
        <v>37028608</v>
      </c>
      <c r="D27" s="4" t="s">
        <v>187</v>
      </c>
      <c r="E27" s="5" t="s">
        <v>192</v>
      </c>
      <c r="F27" s="10" t="s">
        <v>257</v>
      </c>
      <c r="G27" s="8"/>
      <c r="H27" s="6">
        <v>43830</v>
      </c>
      <c r="I27" s="13">
        <v>8100</v>
      </c>
      <c r="J27" s="11"/>
      <c r="K27" s="11">
        <f>900+900+900</f>
        <v>2700</v>
      </c>
      <c r="L27" s="11"/>
      <c r="M27" s="11"/>
      <c r="N27" s="42"/>
    </row>
    <row r="28" spans="1:14" ht="30.75" customHeight="1" x14ac:dyDescent="0.25">
      <c r="A28" s="4"/>
      <c r="B28" s="4" t="s">
        <v>193</v>
      </c>
      <c r="C28" s="17">
        <v>2946202068</v>
      </c>
      <c r="D28" s="4" t="s">
        <v>197</v>
      </c>
      <c r="E28" s="5" t="s">
        <v>194</v>
      </c>
      <c r="F28" s="10" t="s">
        <v>256</v>
      </c>
      <c r="G28" s="8"/>
      <c r="H28" s="6">
        <v>43830</v>
      </c>
      <c r="I28" s="13">
        <v>2000</v>
      </c>
      <c r="J28" s="11"/>
      <c r="K28" s="11">
        <v>2000</v>
      </c>
      <c r="L28" s="11"/>
      <c r="M28" s="11"/>
      <c r="N28" s="42"/>
    </row>
    <row r="29" spans="1:14" ht="32.25" customHeight="1" x14ac:dyDescent="0.25">
      <c r="A29" s="4"/>
      <c r="B29" s="4" t="s">
        <v>195</v>
      </c>
      <c r="C29" s="9">
        <v>31127800</v>
      </c>
      <c r="D29" s="4" t="s">
        <v>196</v>
      </c>
      <c r="E29" s="4" t="s">
        <v>198</v>
      </c>
      <c r="F29" s="10" t="s">
        <v>293</v>
      </c>
      <c r="G29" s="4"/>
      <c r="H29" s="6">
        <v>43830</v>
      </c>
      <c r="I29" s="13">
        <v>4700</v>
      </c>
      <c r="J29" s="11"/>
      <c r="K29" s="11">
        <v>4700</v>
      </c>
      <c r="L29" s="11"/>
      <c r="M29" s="11"/>
      <c r="N29" s="42"/>
    </row>
    <row r="30" spans="1:14" ht="28.5" customHeight="1" x14ac:dyDescent="0.25">
      <c r="A30" s="2"/>
      <c r="B30" s="4" t="s">
        <v>199</v>
      </c>
      <c r="C30" s="9">
        <v>2576418382</v>
      </c>
      <c r="D30" s="4" t="s">
        <v>200</v>
      </c>
      <c r="E30" s="4" t="s">
        <v>201</v>
      </c>
      <c r="F30" s="10" t="s">
        <v>225</v>
      </c>
      <c r="G30" s="4"/>
      <c r="H30" s="6">
        <v>43830</v>
      </c>
      <c r="I30" s="13">
        <v>605</v>
      </c>
      <c r="J30" s="11"/>
      <c r="K30" s="11">
        <v>605</v>
      </c>
      <c r="L30" s="11"/>
      <c r="M30" s="11"/>
      <c r="N30" s="42"/>
    </row>
    <row r="31" spans="1:14" ht="29.25" customHeight="1" x14ac:dyDescent="0.25">
      <c r="A31" s="2"/>
      <c r="B31" s="4" t="s">
        <v>160</v>
      </c>
      <c r="C31" s="17">
        <v>3112405625</v>
      </c>
      <c r="D31" s="4" t="s">
        <v>161</v>
      </c>
      <c r="E31" s="4" t="s">
        <v>202</v>
      </c>
      <c r="F31" s="10" t="s">
        <v>245</v>
      </c>
      <c r="G31" s="4"/>
      <c r="H31" s="6">
        <v>43830</v>
      </c>
      <c r="I31" s="13">
        <v>2000</v>
      </c>
      <c r="J31" s="11"/>
      <c r="K31" s="11">
        <v>2000</v>
      </c>
      <c r="L31" s="11"/>
      <c r="M31" s="11"/>
      <c r="N31" s="42"/>
    </row>
    <row r="32" spans="1:14" ht="30" customHeight="1" x14ac:dyDescent="0.25">
      <c r="A32" s="2"/>
      <c r="B32" s="4" t="s">
        <v>204</v>
      </c>
      <c r="C32" s="9">
        <v>3198919771</v>
      </c>
      <c r="D32" s="5" t="s">
        <v>203</v>
      </c>
      <c r="E32" s="5" t="s">
        <v>205</v>
      </c>
      <c r="F32" s="10" t="s">
        <v>242</v>
      </c>
      <c r="G32" s="4"/>
      <c r="H32" s="6">
        <v>43830</v>
      </c>
      <c r="I32" s="13">
        <v>39000</v>
      </c>
      <c r="J32" s="11"/>
      <c r="K32" s="11">
        <f>35000+4000</f>
        <v>39000</v>
      </c>
      <c r="L32" s="11"/>
      <c r="M32" s="11"/>
      <c r="N32" s="42"/>
    </row>
    <row r="33" spans="1:14" ht="29.25" customHeight="1" x14ac:dyDescent="0.25">
      <c r="A33" s="2"/>
      <c r="B33" s="4" t="s">
        <v>206</v>
      </c>
      <c r="C33" s="9">
        <v>33126849</v>
      </c>
      <c r="D33" s="4" t="s">
        <v>207</v>
      </c>
      <c r="E33" s="5" t="s">
        <v>208</v>
      </c>
      <c r="F33" s="10" t="s">
        <v>243</v>
      </c>
      <c r="G33" s="4"/>
      <c r="H33" s="6">
        <v>43830</v>
      </c>
      <c r="I33" s="46">
        <v>256000</v>
      </c>
      <c r="J33" s="11"/>
      <c r="K33" s="11">
        <f>25810.75+563.3+563.3</f>
        <v>26937.35</v>
      </c>
      <c r="L33" s="11"/>
      <c r="M33" s="11"/>
      <c r="N33" s="42"/>
    </row>
    <row r="34" spans="1:14" ht="27.75" customHeight="1" x14ac:dyDescent="0.25">
      <c r="A34" s="2"/>
      <c r="B34" s="4" t="s">
        <v>114</v>
      </c>
      <c r="C34" s="9">
        <v>23106793</v>
      </c>
      <c r="D34" s="4" t="s">
        <v>115</v>
      </c>
      <c r="E34" s="4" t="s">
        <v>209</v>
      </c>
      <c r="F34" s="10" t="s">
        <v>244</v>
      </c>
      <c r="G34" s="4"/>
      <c r="H34" s="6">
        <v>43830</v>
      </c>
      <c r="I34" s="13">
        <v>994</v>
      </c>
      <c r="J34" s="11"/>
      <c r="K34" s="11">
        <v>994</v>
      </c>
      <c r="L34" s="11"/>
      <c r="M34" s="11"/>
      <c r="N34" s="42"/>
    </row>
    <row r="35" spans="1:14" ht="27.75" customHeight="1" x14ac:dyDescent="0.25">
      <c r="A35" s="2"/>
      <c r="B35" s="4" t="s">
        <v>210</v>
      </c>
      <c r="C35" s="9">
        <v>2654507159</v>
      </c>
      <c r="D35" s="4" t="s">
        <v>212</v>
      </c>
      <c r="E35" s="5" t="s">
        <v>211</v>
      </c>
      <c r="F35" s="10" t="s">
        <v>247</v>
      </c>
      <c r="G35" s="2"/>
      <c r="H35" s="6">
        <v>43830</v>
      </c>
      <c r="I35" s="13">
        <v>3460</v>
      </c>
      <c r="J35" s="41"/>
      <c r="K35" s="11">
        <v>1500</v>
      </c>
      <c r="L35" s="41"/>
      <c r="M35" s="11"/>
      <c r="N35" s="42"/>
    </row>
    <row r="36" spans="1:14" ht="27.75" customHeight="1" x14ac:dyDescent="0.25">
      <c r="A36" s="2"/>
      <c r="B36" s="4" t="s">
        <v>213</v>
      </c>
      <c r="C36" s="9">
        <v>2935814170</v>
      </c>
      <c r="D36" s="4" t="s">
        <v>214</v>
      </c>
      <c r="E36" s="5" t="s">
        <v>215</v>
      </c>
      <c r="F36" s="10" t="s">
        <v>246</v>
      </c>
      <c r="G36" s="4"/>
      <c r="H36" s="6">
        <v>43830</v>
      </c>
      <c r="I36" s="13">
        <v>14420</v>
      </c>
      <c r="J36" s="11"/>
      <c r="K36" s="11">
        <v>14420</v>
      </c>
      <c r="L36" s="11"/>
      <c r="M36" s="11"/>
      <c r="N36" s="42"/>
    </row>
    <row r="37" spans="1:14" ht="30" customHeight="1" x14ac:dyDescent="0.25">
      <c r="A37" s="2"/>
      <c r="B37" s="4" t="s">
        <v>216</v>
      </c>
      <c r="C37" s="17">
        <v>3122311241</v>
      </c>
      <c r="D37" s="4" t="s">
        <v>217</v>
      </c>
      <c r="E37" s="4" t="s">
        <v>218</v>
      </c>
      <c r="F37" s="10" t="s">
        <v>246</v>
      </c>
      <c r="G37" s="4"/>
      <c r="H37" s="6">
        <v>43830</v>
      </c>
      <c r="I37" s="13">
        <v>1250</v>
      </c>
      <c r="J37" s="11"/>
      <c r="K37" s="11">
        <v>1250</v>
      </c>
      <c r="L37" s="11"/>
      <c r="M37" s="11"/>
      <c r="N37" s="42"/>
    </row>
    <row r="38" spans="1:14" ht="30" customHeight="1" x14ac:dyDescent="0.25">
      <c r="A38" s="2"/>
      <c r="B38" s="4" t="s">
        <v>294</v>
      </c>
      <c r="C38" s="17">
        <v>2725215639</v>
      </c>
      <c r="D38" s="4" t="s">
        <v>295</v>
      </c>
      <c r="E38" s="48" t="s">
        <v>296</v>
      </c>
      <c r="F38" s="10" t="s">
        <v>297</v>
      </c>
      <c r="G38" s="4"/>
      <c r="H38" s="6">
        <v>43830</v>
      </c>
      <c r="I38" s="13">
        <v>34200</v>
      </c>
      <c r="J38" s="11"/>
      <c r="K38" s="11">
        <v>10600</v>
      </c>
      <c r="L38" s="11"/>
      <c r="M38" s="11"/>
      <c r="N38" s="42"/>
    </row>
    <row r="39" spans="1:14" ht="27.75" customHeight="1" x14ac:dyDescent="0.25">
      <c r="A39" s="2"/>
      <c r="B39" s="4" t="s">
        <v>219</v>
      </c>
      <c r="C39" s="33">
        <v>2367903996</v>
      </c>
      <c r="D39" s="4" t="s">
        <v>220</v>
      </c>
      <c r="E39" s="4" t="s">
        <v>221</v>
      </c>
      <c r="F39" s="10" t="s">
        <v>248</v>
      </c>
      <c r="G39" s="4"/>
      <c r="H39" s="6">
        <v>43830</v>
      </c>
      <c r="I39" s="13">
        <v>600</v>
      </c>
      <c r="J39" s="11"/>
      <c r="K39" s="11">
        <v>600</v>
      </c>
      <c r="L39" s="11"/>
      <c r="M39" s="11"/>
      <c r="N39" s="42"/>
    </row>
    <row r="40" spans="1:14" ht="39" customHeight="1" x14ac:dyDescent="0.25">
      <c r="A40" s="2"/>
      <c r="B40" s="4" t="s">
        <v>222</v>
      </c>
      <c r="C40" s="9">
        <v>21560045</v>
      </c>
      <c r="D40" s="4" t="s">
        <v>223</v>
      </c>
      <c r="E40" s="5" t="s">
        <v>224</v>
      </c>
      <c r="F40" s="10" t="s">
        <v>253</v>
      </c>
      <c r="G40" s="4"/>
      <c r="H40" s="6">
        <v>43830</v>
      </c>
      <c r="I40" s="13">
        <v>3000</v>
      </c>
      <c r="J40" s="11"/>
      <c r="K40" s="11"/>
      <c r="L40" s="11">
        <v>3000</v>
      </c>
      <c r="M40" s="11"/>
      <c r="N40" s="42"/>
    </row>
    <row r="41" spans="1:14" ht="30" customHeight="1" x14ac:dyDescent="0.25">
      <c r="A41" s="2"/>
      <c r="B41" s="4" t="s">
        <v>249</v>
      </c>
      <c r="C41" s="17">
        <v>3019104154</v>
      </c>
      <c r="D41" s="4" t="s">
        <v>250</v>
      </c>
      <c r="E41" s="5" t="s">
        <v>251</v>
      </c>
      <c r="F41" s="10" t="s">
        <v>252</v>
      </c>
      <c r="G41" s="4"/>
      <c r="H41" s="6">
        <v>43830</v>
      </c>
      <c r="I41" s="13">
        <v>12000</v>
      </c>
      <c r="J41" s="11"/>
      <c r="K41" s="11"/>
      <c r="L41" s="11"/>
      <c r="M41" s="11"/>
      <c r="N41" s="43"/>
    </row>
    <row r="42" spans="1:14" ht="27.75" customHeight="1" x14ac:dyDescent="0.25">
      <c r="A42" s="2"/>
      <c r="B42" s="4" t="s">
        <v>178</v>
      </c>
      <c r="C42" s="37">
        <v>2269106037</v>
      </c>
      <c r="D42" s="4" t="s">
        <v>180</v>
      </c>
      <c r="E42" s="5" t="s">
        <v>254</v>
      </c>
      <c r="F42" s="10" t="s">
        <v>255</v>
      </c>
      <c r="G42" s="4"/>
      <c r="H42" s="6">
        <v>43830</v>
      </c>
      <c r="I42" s="13">
        <v>6000</v>
      </c>
      <c r="J42" s="11"/>
      <c r="K42" s="11"/>
      <c r="L42" s="11">
        <v>6000</v>
      </c>
      <c r="M42" s="11"/>
      <c r="N42" s="43"/>
    </row>
    <row r="43" spans="1:14" ht="27.75" customHeight="1" x14ac:dyDescent="0.25">
      <c r="A43" s="2"/>
      <c r="B43" s="4" t="s">
        <v>259</v>
      </c>
      <c r="C43" s="9">
        <v>3052219170</v>
      </c>
      <c r="D43" s="4" t="s">
        <v>260</v>
      </c>
      <c r="E43" s="4" t="s">
        <v>261</v>
      </c>
      <c r="F43" s="10" t="s">
        <v>262</v>
      </c>
      <c r="G43" s="4"/>
      <c r="H43" s="6">
        <v>43830</v>
      </c>
      <c r="I43" s="13">
        <v>6350</v>
      </c>
      <c r="J43" s="11"/>
      <c r="K43" s="11"/>
      <c r="L43" s="11">
        <v>6350</v>
      </c>
      <c r="M43" s="11"/>
      <c r="N43" s="43"/>
    </row>
    <row r="44" spans="1:14" ht="24.75" customHeight="1" x14ac:dyDescent="0.25">
      <c r="A44" s="2"/>
      <c r="B44" s="4" t="s">
        <v>160</v>
      </c>
      <c r="C44" s="17">
        <v>3112405625</v>
      </c>
      <c r="D44" s="4" t="s">
        <v>161</v>
      </c>
      <c r="E44" s="4" t="s">
        <v>263</v>
      </c>
      <c r="F44" s="10" t="s">
        <v>264</v>
      </c>
      <c r="G44" s="4"/>
      <c r="H44" s="6">
        <v>43830</v>
      </c>
      <c r="I44" s="13">
        <v>2860.11</v>
      </c>
      <c r="J44" s="11"/>
      <c r="K44" s="11"/>
      <c r="L44" s="11">
        <v>2860.11</v>
      </c>
      <c r="M44" s="11"/>
      <c r="N44" s="43"/>
    </row>
    <row r="45" spans="1:14" ht="24" customHeight="1" x14ac:dyDescent="0.25">
      <c r="A45" s="2"/>
      <c r="B45" s="4" t="s">
        <v>160</v>
      </c>
      <c r="C45" s="17">
        <v>3112405625</v>
      </c>
      <c r="D45" s="4" t="s">
        <v>161</v>
      </c>
      <c r="E45" s="4" t="s">
        <v>265</v>
      </c>
      <c r="F45" s="10" t="s">
        <v>266</v>
      </c>
      <c r="G45" s="4"/>
      <c r="H45" s="6">
        <v>43830</v>
      </c>
      <c r="I45" s="13">
        <v>304.16000000000003</v>
      </c>
      <c r="J45" s="11"/>
      <c r="K45" s="11"/>
      <c r="L45" s="11">
        <v>304.16000000000003</v>
      </c>
      <c r="M45" s="11"/>
      <c r="N45" s="43"/>
    </row>
    <row r="46" spans="1:14" ht="30.75" customHeight="1" x14ac:dyDescent="0.25">
      <c r="A46" s="2"/>
      <c r="B46" s="4" t="s">
        <v>267</v>
      </c>
      <c r="C46" s="9">
        <v>3019004660</v>
      </c>
      <c r="D46" s="4" t="s">
        <v>268</v>
      </c>
      <c r="E46" s="4" t="s">
        <v>269</v>
      </c>
      <c r="F46" s="10" t="s">
        <v>270</v>
      </c>
      <c r="G46" s="4"/>
      <c r="H46" s="6">
        <v>43830</v>
      </c>
      <c r="I46" s="13">
        <v>1375</v>
      </c>
      <c r="J46" s="11"/>
      <c r="K46" s="11"/>
      <c r="L46" s="11">
        <v>1375</v>
      </c>
      <c r="M46" s="11"/>
      <c r="N46" s="43"/>
    </row>
    <row r="47" spans="1:14" ht="31.5" customHeight="1" x14ac:dyDescent="0.25">
      <c r="A47" s="2"/>
      <c r="B47" s="4" t="s">
        <v>271</v>
      </c>
      <c r="C47" s="9">
        <v>2659817548</v>
      </c>
      <c r="D47" s="4" t="s">
        <v>272</v>
      </c>
      <c r="E47" s="4" t="s">
        <v>273</v>
      </c>
      <c r="F47" s="10" t="s">
        <v>262</v>
      </c>
      <c r="G47" s="4"/>
      <c r="H47" s="6">
        <v>43830</v>
      </c>
      <c r="I47" s="13">
        <v>2150</v>
      </c>
      <c r="J47" s="11"/>
      <c r="K47" s="11"/>
      <c r="L47" s="11">
        <v>2150</v>
      </c>
      <c r="M47" s="11"/>
      <c r="N47" s="43"/>
    </row>
    <row r="48" spans="1:14" ht="28.5" customHeight="1" x14ac:dyDescent="0.25">
      <c r="A48" s="2"/>
      <c r="B48" s="4" t="s">
        <v>274</v>
      </c>
      <c r="C48" s="9">
        <v>2291920160</v>
      </c>
      <c r="D48" s="4" t="s">
        <v>275</v>
      </c>
      <c r="E48" s="4" t="s">
        <v>276</v>
      </c>
      <c r="F48" s="10" t="s">
        <v>277</v>
      </c>
      <c r="G48" s="4"/>
      <c r="H48" s="6">
        <v>43830</v>
      </c>
      <c r="I48" s="13">
        <v>940</v>
      </c>
      <c r="J48" s="11"/>
      <c r="K48" s="11"/>
      <c r="L48" s="11">
        <v>940</v>
      </c>
      <c r="M48" s="11"/>
      <c r="N48" s="42"/>
    </row>
    <row r="49" spans="1:14" ht="31.5" customHeight="1" x14ac:dyDescent="0.25">
      <c r="A49" s="2"/>
      <c r="B49" s="4" t="s">
        <v>278</v>
      </c>
      <c r="C49" s="9">
        <v>3319504538</v>
      </c>
      <c r="D49" s="4" t="s">
        <v>279</v>
      </c>
      <c r="E49" s="4" t="s">
        <v>280</v>
      </c>
      <c r="F49" s="10" t="s">
        <v>281</v>
      </c>
      <c r="G49" s="4"/>
      <c r="H49" s="6">
        <v>43830</v>
      </c>
      <c r="I49" s="13">
        <v>35000</v>
      </c>
      <c r="J49" s="11"/>
      <c r="K49" s="11"/>
      <c r="L49" s="11">
        <v>35000</v>
      </c>
      <c r="M49" s="11"/>
      <c r="N49" s="42"/>
    </row>
    <row r="50" spans="1:14" ht="33" customHeight="1" x14ac:dyDescent="0.25">
      <c r="A50" s="2"/>
      <c r="B50" s="4" t="s">
        <v>282</v>
      </c>
      <c r="C50" s="9">
        <v>2604312359</v>
      </c>
      <c r="D50" s="4" t="s">
        <v>283</v>
      </c>
      <c r="E50" s="4" t="s">
        <v>284</v>
      </c>
      <c r="F50" s="10" t="s">
        <v>285</v>
      </c>
      <c r="G50" s="4"/>
      <c r="H50" s="6">
        <v>43830</v>
      </c>
      <c r="I50" s="13">
        <v>13239.6</v>
      </c>
      <c r="J50" s="11"/>
      <c r="K50" s="11"/>
      <c r="L50" s="11">
        <v>13239.6</v>
      </c>
      <c r="M50" s="11"/>
      <c r="N50" s="42"/>
    </row>
    <row r="51" spans="1:14" ht="30.75" customHeight="1" x14ac:dyDescent="0.25">
      <c r="A51" s="2"/>
      <c r="B51" s="4" t="s">
        <v>286</v>
      </c>
      <c r="C51" s="9">
        <v>21560766</v>
      </c>
      <c r="D51" s="4" t="s">
        <v>287</v>
      </c>
      <c r="E51" s="4" t="s">
        <v>288</v>
      </c>
      <c r="F51" s="10" t="s">
        <v>289</v>
      </c>
      <c r="G51" s="4"/>
      <c r="H51" s="6">
        <v>43830</v>
      </c>
      <c r="I51" s="13">
        <v>2185.35</v>
      </c>
      <c r="J51" s="11"/>
      <c r="K51" s="11"/>
      <c r="L51" s="11"/>
      <c r="M51" s="11"/>
      <c r="N51" s="42"/>
    </row>
    <row r="52" spans="1:14" ht="23.25" customHeight="1" x14ac:dyDescent="0.25">
      <c r="A52" s="2"/>
      <c r="B52" s="4"/>
      <c r="C52" s="9"/>
      <c r="D52" s="4"/>
      <c r="E52" s="4"/>
      <c r="F52" s="10"/>
      <c r="G52" s="4"/>
      <c r="H52" s="4"/>
      <c r="I52" s="13"/>
      <c r="J52" s="11"/>
      <c r="K52" s="11"/>
      <c r="L52" s="11"/>
      <c r="M52" s="11"/>
      <c r="N52" s="42"/>
    </row>
    <row r="53" spans="1:14" x14ac:dyDescent="0.25">
      <c r="F53" s="45"/>
      <c r="I53" s="1"/>
      <c r="J53" s="42"/>
      <c r="K53" s="42"/>
      <c r="L53" s="42"/>
      <c r="M53" s="42"/>
      <c r="N53" s="42"/>
    </row>
    <row r="54" spans="1:14" x14ac:dyDescent="0.25">
      <c r="F54" s="44"/>
      <c r="I54" s="1"/>
      <c r="J54" s="42"/>
      <c r="K54" s="42"/>
      <c r="L54" s="42"/>
      <c r="M54" s="42"/>
      <c r="N54" s="42"/>
    </row>
    <row r="55" spans="1:14" x14ac:dyDescent="0.25">
      <c r="F55" s="44"/>
      <c r="I55" s="1"/>
      <c r="J55" s="42"/>
      <c r="K55" s="42"/>
      <c r="L55" s="42"/>
      <c r="M55" s="42"/>
      <c r="N55" s="42"/>
    </row>
    <row r="56" spans="1:14" x14ac:dyDescent="0.25">
      <c r="F56" s="44"/>
      <c r="I56" s="1"/>
      <c r="J56" s="42"/>
      <c r="K56" s="42"/>
      <c r="L56" s="42"/>
      <c r="M56" s="42"/>
      <c r="N56" s="42"/>
    </row>
    <row r="57" spans="1:14" x14ac:dyDescent="0.25">
      <c r="F57" s="44"/>
      <c r="I57" s="1"/>
      <c r="J57" s="42"/>
      <c r="K57" s="42"/>
      <c r="L57" s="42"/>
      <c r="M57" s="42"/>
      <c r="N57" s="42"/>
    </row>
    <row r="58" spans="1:14" x14ac:dyDescent="0.25">
      <c r="F58" s="44"/>
      <c r="I58" s="1"/>
      <c r="J58" s="42"/>
      <c r="K58" s="42"/>
      <c r="L58" s="42"/>
      <c r="M58" s="42"/>
      <c r="N58" s="42"/>
    </row>
    <row r="59" spans="1:14" x14ac:dyDescent="0.25">
      <c r="F59" s="44"/>
      <c r="I59" s="1"/>
      <c r="J59" s="42"/>
      <c r="K59" s="42"/>
      <c r="L59" s="42"/>
      <c r="M59" s="42"/>
      <c r="N59" s="42"/>
    </row>
    <row r="60" spans="1:14" x14ac:dyDescent="0.25">
      <c r="F60" s="44"/>
      <c r="I60" s="1"/>
      <c r="J60" s="42"/>
      <c r="K60" s="42"/>
      <c r="L60" s="42"/>
      <c r="M60" s="42"/>
      <c r="N60" s="42"/>
    </row>
    <row r="61" spans="1:14" x14ac:dyDescent="0.25">
      <c r="F61" s="44"/>
      <c r="I61" s="1"/>
      <c r="J61" s="42"/>
      <c r="K61" s="42"/>
      <c r="L61" s="42"/>
      <c r="M61" s="42"/>
      <c r="N61" s="42"/>
    </row>
    <row r="62" spans="1:14" x14ac:dyDescent="0.25">
      <c r="F62" s="44"/>
      <c r="I62" s="1"/>
      <c r="J62" s="42"/>
      <c r="K62" s="42"/>
      <c r="L62" s="42"/>
      <c r="M62" s="42"/>
      <c r="N62" s="42"/>
    </row>
    <row r="63" spans="1:14" x14ac:dyDescent="0.25">
      <c r="F63" s="44"/>
      <c r="I63" s="1"/>
      <c r="J63" s="42"/>
      <c r="K63" s="42"/>
      <c r="L63" s="42"/>
      <c r="M63" s="42"/>
      <c r="N63" s="42"/>
    </row>
    <row r="64" spans="1:14" x14ac:dyDescent="0.25">
      <c r="F64" s="44"/>
      <c r="I64" s="1"/>
      <c r="J64" s="42"/>
      <c r="K64" s="42"/>
      <c r="L64" s="42"/>
      <c r="M64" s="42"/>
      <c r="N64" s="42"/>
    </row>
    <row r="65" spans="6:14" x14ac:dyDescent="0.25">
      <c r="F65" s="44"/>
      <c r="I65" s="1"/>
      <c r="J65" s="42"/>
      <c r="K65" s="42"/>
      <c r="L65" s="42"/>
      <c r="M65" s="42"/>
      <c r="N65" s="42"/>
    </row>
    <row r="66" spans="6:14" x14ac:dyDescent="0.25">
      <c r="F66" s="44"/>
      <c r="I66" s="1"/>
      <c r="J66" s="42"/>
      <c r="K66" s="42"/>
      <c r="L66" s="42"/>
      <c r="M66" s="42"/>
      <c r="N66" s="42"/>
    </row>
    <row r="67" spans="6:14" x14ac:dyDescent="0.25">
      <c r="F67" s="44"/>
      <c r="I67" s="1"/>
      <c r="J67" s="42"/>
      <c r="K67" s="42"/>
      <c r="L67" s="42"/>
      <c r="M67" s="42"/>
      <c r="N67" s="42"/>
    </row>
    <row r="68" spans="6:14" x14ac:dyDescent="0.25">
      <c r="F68" s="44"/>
      <c r="I68" s="1"/>
    </row>
    <row r="69" spans="6:14" x14ac:dyDescent="0.25">
      <c r="F69" s="44"/>
      <c r="I69" s="1"/>
    </row>
    <row r="70" spans="6:14" x14ac:dyDescent="0.25">
      <c r="F70" s="44"/>
      <c r="I70" s="1"/>
    </row>
    <row r="71" spans="6:14" x14ac:dyDescent="0.25">
      <c r="F71" s="44"/>
      <c r="I71" s="1"/>
    </row>
    <row r="72" spans="6:14" x14ac:dyDescent="0.25">
      <c r="F72" s="44"/>
      <c r="I72" s="1"/>
    </row>
    <row r="73" spans="6:14" x14ac:dyDescent="0.25">
      <c r="F73" s="44"/>
      <c r="I73" s="1"/>
    </row>
    <row r="74" spans="6:14" x14ac:dyDescent="0.25">
      <c r="F74" s="44"/>
      <c r="I74" s="1"/>
    </row>
    <row r="75" spans="6:14" x14ac:dyDescent="0.25">
      <c r="F75" s="44"/>
      <c r="I75" s="1"/>
    </row>
    <row r="76" spans="6:14" x14ac:dyDescent="0.25">
      <c r="F76" s="44"/>
      <c r="I76" s="1"/>
    </row>
    <row r="77" spans="6:14" x14ac:dyDescent="0.25">
      <c r="F77" s="44"/>
      <c r="I77" s="1"/>
    </row>
    <row r="78" spans="6:14" x14ac:dyDescent="0.25">
      <c r="F78" s="44"/>
      <c r="I78" s="1"/>
    </row>
    <row r="79" spans="6:14" x14ac:dyDescent="0.25">
      <c r="F79" s="44"/>
      <c r="I79" s="1"/>
    </row>
    <row r="80" spans="6:14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</sheetData>
  <mergeCells count="30">
    <mergeCell ref="B16:B17"/>
    <mergeCell ref="C16:C17"/>
    <mergeCell ref="D16:D17"/>
    <mergeCell ref="E16:E17"/>
    <mergeCell ref="F17:G17"/>
    <mergeCell ref="D2:I2"/>
    <mergeCell ref="F12:G12"/>
    <mergeCell ref="F13:G13"/>
    <mergeCell ref="B11:B13"/>
    <mergeCell ref="C11:C13"/>
    <mergeCell ref="D11:D13"/>
    <mergeCell ref="E11:E13"/>
    <mergeCell ref="F8:G8"/>
    <mergeCell ref="G3:G4"/>
    <mergeCell ref="H3:H4"/>
    <mergeCell ref="I3:I4"/>
    <mergeCell ref="F7:G7"/>
    <mergeCell ref="J3:M3"/>
    <mergeCell ref="A5:A8"/>
    <mergeCell ref="B5:B8"/>
    <mergeCell ref="C5:C8"/>
    <mergeCell ref="D5:D8"/>
    <mergeCell ref="E5:E8"/>
    <mergeCell ref="F6:G6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topLeftCell="A34" workbookViewId="0">
      <selection activeCell="B34" sqref="B34"/>
    </sheetView>
  </sheetViews>
  <sheetFormatPr defaultRowHeight="15" x14ac:dyDescent="0.25"/>
  <cols>
    <col min="1" max="1" width="5.5703125" customWidth="1"/>
    <col min="2" max="2" width="27.140625" customWidth="1"/>
    <col min="3" max="3" width="12.7109375" customWidth="1"/>
    <col min="4" max="4" width="42.42578125" customWidth="1"/>
    <col min="5" max="5" width="51.5703125" customWidth="1"/>
    <col min="6" max="6" width="14.28515625" customWidth="1"/>
    <col min="7" max="7" width="9.42578125" customWidth="1"/>
    <col min="8" max="8" width="10.5703125" customWidth="1"/>
    <col min="9" max="9" width="15.42578125" customWidth="1"/>
    <col min="10" max="10" width="12" customWidth="1"/>
    <col min="11" max="11" width="10.7109375" customWidth="1"/>
    <col min="12" max="12" width="9.7109375" customWidth="1"/>
    <col min="13" max="13" width="10" bestFit="1" customWidth="1"/>
  </cols>
  <sheetData>
    <row r="1" spans="1:13" ht="15.75" customHeight="1" x14ac:dyDescent="0.25"/>
    <row r="2" spans="1:13" ht="18.75" x14ac:dyDescent="0.3">
      <c r="D2" s="118" t="s">
        <v>152</v>
      </c>
      <c r="E2" s="118"/>
      <c r="F2" s="118"/>
      <c r="G2" s="118"/>
      <c r="H2" s="118"/>
      <c r="I2" s="119"/>
    </row>
    <row r="3" spans="1:13" ht="23.25" customHeight="1" x14ac:dyDescent="0.25">
      <c r="A3" s="120" t="s">
        <v>0</v>
      </c>
      <c r="B3" s="121" t="s">
        <v>1</v>
      </c>
      <c r="C3" s="120" t="s">
        <v>2</v>
      </c>
      <c r="D3" s="120" t="s">
        <v>3</v>
      </c>
      <c r="E3" s="120" t="s">
        <v>4</v>
      </c>
      <c r="F3" s="121" t="s">
        <v>6</v>
      </c>
      <c r="G3" s="122" t="s">
        <v>24</v>
      </c>
      <c r="H3" s="121" t="s">
        <v>5</v>
      </c>
      <c r="I3" s="121" t="s">
        <v>7</v>
      </c>
      <c r="J3" s="114" t="s">
        <v>12</v>
      </c>
      <c r="K3" s="114"/>
      <c r="L3" s="114"/>
      <c r="M3" s="114"/>
    </row>
    <row r="4" spans="1:13" ht="18.75" customHeight="1" x14ac:dyDescent="0.25">
      <c r="A4" s="120"/>
      <c r="B4" s="121"/>
      <c r="C4" s="120"/>
      <c r="D4" s="120"/>
      <c r="E4" s="120"/>
      <c r="F4" s="121"/>
      <c r="G4" s="123"/>
      <c r="H4" s="121"/>
      <c r="I4" s="121"/>
      <c r="J4" s="3" t="s">
        <v>8</v>
      </c>
      <c r="K4" s="3" t="s">
        <v>9</v>
      </c>
      <c r="L4" s="3" t="s">
        <v>10</v>
      </c>
      <c r="M4" s="3" t="s">
        <v>11</v>
      </c>
    </row>
    <row r="5" spans="1:13" ht="57" customHeight="1" x14ac:dyDescent="0.25">
      <c r="A5" s="4"/>
      <c r="B5" s="4" t="s">
        <v>13</v>
      </c>
      <c r="C5" s="17">
        <v>39484263</v>
      </c>
      <c r="D5" s="4" t="s">
        <v>59</v>
      </c>
      <c r="E5" s="5" t="s">
        <v>15</v>
      </c>
      <c r="F5" s="10" t="s">
        <v>14</v>
      </c>
      <c r="G5" s="10"/>
      <c r="H5" s="6">
        <v>44926</v>
      </c>
      <c r="I5" s="13">
        <v>1</v>
      </c>
      <c r="J5" s="7"/>
      <c r="K5" s="7"/>
      <c r="L5" s="7"/>
      <c r="M5" s="13">
        <v>1</v>
      </c>
    </row>
    <row r="6" spans="1:13" ht="33" customHeight="1" x14ac:dyDescent="0.25">
      <c r="A6" s="4"/>
      <c r="B6" s="4" t="s">
        <v>16</v>
      </c>
      <c r="C6" s="17">
        <v>42351770</v>
      </c>
      <c r="D6" s="4" t="s">
        <v>60</v>
      </c>
      <c r="E6" s="4" t="s">
        <v>17</v>
      </c>
      <c r="F6" s="12" t="s">
        <v>18</v>
      </c>
      <c r="G6" s="12"/>
      <c r="H6" s="6">
        <v>43465</v>
      </c>
      <c r="I6" s="13">
        <v>67265</v>
      </c>
      <c r="J6" s="7"/>
      <c r="K6" s="7"/>
      <c r="L6" s="7"/>
      <c r="M6" s="13">
        <v>67265</v>
      </c>
    </row>
    <row r="7" spans="1:13" ht="30" x14ac:dyDescent="0.25">
      <c r="A7" s="4"/>
      <c r="B7" s="4" t="s">
        <v>19</v>
      </c>
      <c r="C7" s="17">
        <v>2666003947</v>
      </c>
      <c r="D7" s="4" t="s">
        <v>57</v>
      </c>
      <c r="E7" s="4" t="s">
        <v>20</v>
      </c>
      <c r="F7" s="10" t="s">
        <v>21</v>
      </c>
      <c r="G7" s="10"/>
      <c r="H7" s="6">
        <v>43465</v>
      </c>
      <c r="I7" s="13">
        <v>1113.8</v>
      </c>
      <c r="J7" s="7"/>
      <c r="K7" s="7"/>
      <c r="L7" s="7"/>
      <c r="M7" s="13">
        <v>1113.8</v>
      </c>
    </row>
    <row r="8" spans="1:13" ht="49.5" customHeight="1" x14ac:dyDescent="0.25">
      <c r="A8" s="101"/>
      <c r="B8" s="106" t="s">
        <v>22</v>
      </c>
      <c r="C8" s="103">
        <v>20098076</v>
      </c>
      <c r="D8" s="101" t="s">
        <v>58</v>
      </c>
      <c r="E8" s="106" t="s">
        <v>23</v>
      </c>
      <c r="F8" s="10" t="s">
        <v>44</v>
      </c>
      <c r="G8" s="10"/>
      <c r="H8" s="6">
        <v>44196</v>
      </c>
      <c r="I8" s="15" t="s">
        <v>26</v>
      </c>
      <c r="J8" s="7"/>
      <c r="K8" s="7"/>
      <c r="L8" s="7"/>
      <c r="M8" s="13"/>
    </row>
    <row r="9" spans="1:13" ht="25.5" customHeight="1" x14ac:dyDescent="0.25">
      <c r="A9" s="110"/>
      <c r="B9" s="110"/>
      <c r="C9" s="115"/>
      <c r="D9" s="110"/>
      <c r="E9" s="116"/>
      <c r="F9" s="108" t="s">
        <v>25</v>
      </c>
      <c r="G9" s="117"/>
      <c r="H9" s="4"/>
      <c r="I9" s="13">
        <v>14100</v>
      </c>
      <c r="J9" s="7"/>
      <c r="K9" s="7"/>
      <c r="L9" s="7"/>
      <c r="M9" s="13"/>
    </row>
    <row r="10" spans="1:13" ht="25.5" customHeight="1" x14ac:dyDescent="0.25">
      <c r="A10" s="105"/>
      <c r="B10" s="105"/>
      <c r="C10" s="104"/>
      <c r="D10" s="105"/>
      <c r="E10" s="107"/>
      <c r="F10" s="108" t="s">
        <v>27</v>
      </c>
      <c r="G10" s="117"/>
      <c r="H10" s="4"/>
      <c r="I10" s="13">
        <v>14100</v>
      </c>
      <c r="J10" s="7"/>
      <c r="K10" s="7"/>
      <c r="L10" s="7"/>
      <c r="M10" s="13"/>
    </row>
    <row r="11" spans="1:13" ht="29.25" customHeight="1" x14ac:dyDescent="0.25">
      <c r="A11" s="4"/>
      <c r="B11" s="4" t="s">
        <v>28</v>
      </c>
      <c r="C11" s="17">
        <v>409355669</v>
      </c>
      <c r="D11" s="4" t="s">
        <v>127</v>
      </c>
      <c r="E11" s="5" t="s">
        <v>29</v>
      </c>
      <c r="F11" s="10" t="s">
        <v>30</v>
      </c>
      <c r="G11" s="10"/>
      <c r="H11" s="6">
        <v>43465</v>
      </c>
      <c r="I11" s="13">
        <v>5100</v>
      </c>
      <c r="J11" s="7"/>
      <c r="K11" s="7"/>
      <c r="L11" s="7"/>
      <c r="M11" s="13">
        <v>5100</v>
      </c>
    </row>
    <row r="12" spans="1:13" ht="29.25" customHeight="1" x14ac:dyDescent="0.25">
      <c r="A12" s="101"/>
      <c r="B12" s="101" t="s">
        <v>31</v>
      </c>
      <c r="C12" s="103">
        <v>31473359</v>
      </c>
      <c r="D12" s="101" t="s">
        <v>126</v>
      </c>
      <c r="E12" s="106" t="s">
        <v>33</v>
      </c>
      <c r="F12" s="16" t="s">
        <v>32</v>
      </c>
      <c r="G12" s="10"/>
      <c r="H12" s="6">
        <v>43465</v>
      </c>
      <c r="I12" s="13">
        <v>15000</v>
      </c>
      <c r="J12" s="7"/>
      <c r="K12" s="7"/>
      <c r="L12" s="7"/>
      <c r="M12" s="13">
        <v>15000</v>
      </c>
    </row>
    <row r="13" spans="1:13" ht="23.25" customHeight="1" x14ac:dyDescent="0.25">
      <c r="A13" s="105"/>
      <c r="B13" s="102"/>
      <c r="C13" s="104"/>
      <c r="D13" s="105"/>
      <c r="E13" s="107"/>
      <c r="F13" s="108" t="s">
        <v>34</v>
      </c>
      <c r="G13" s="109"/>
      <c r="H13" s="4"/>
      <c r="I13" s="13">
        <v>29958</v>
      </c>
      <c r="J13" s="7"/>
      <c r="K13" s="7"/>
      <c r="L13" s="7"/>
      <c r="M13" s="13">
        <v>29958</v>
      </c>
    </row>
    <row r="14" spans="1:13" ht="42" customHeight="1" x14ac:dyDescent="0.25">
      <c r="A14" s="4"/>
      <c r="B14" s="4" t="s">
        <v>35</v>
      </c>
      <c r="C14" s="17">
        <v>3450802197</v>
      </c>
      <c r="D14" s="4" t="s">
        <v>123</v>
      </c>
      <c r="E14" s="5" t="s">
        <v>36</v>
      </c>
      <c r="F14" s="10" t="s">
        <v>37</v>
      </c>
      <c r="G14" s="10"/>
      <c r="H14" s="6">
        <v>43465</v>
      </c>
      <c r="I14" s="13">
        <v>467925</v>
      </c>
      <c r="J14" s="7"/>
      <c r="K14" s="7"/>
      <c r="L14" s="7"/>
      <c r="M14" s="13">
        <v>467925</v>
      </c>
    </row>
    <row r="15" spans="1:13" ht="26.25" customHeight="1" x14ac:dyDescent="0.25">
      <c r="A15" s="4"/>
      <c r="B15" s="4" t="s">
        <v>38</v>
      </c>
      <c r="C15" s="17">
        <v>409355669</v>
      </c>
      <c r="D15" s="4" t="s">
        <v>56</v>
      </c>
      <c r="E15" s="5" t="s">
        <v>39</v>
      </c>
      <c r="F15" s="10" t="s">
        <v>40</v>
      </c>
      <c r="G15" s="10"/>
      <c r="H15" s="6">
        <v>43465</v>
      </c>
      <c r="I15" s="13">
        <v>3500</v>
      </c>
      <c r="J15" s="7"/>
      <c r="K15" s="7"/>
      <c r="L15" s="7"/>
      <c r="M15" s="13">
        <v>3500</v>
      </c>
    </row>
    <row r="16" spans="1:13" ht="39.75" customHeight="1" x14ac:dyDescent="0.25">
      <c r="A16" s="4"/>
      <c r="B16" s="4" t="s">
        <v>41</v>
      </c>
      <c r="C16" s="17">
        <v>38134787</v>
      </c>
      <c r="D16" s="4" t="s">
        <v>42</v>
      </c>
      <c r="E16" s="4" t="s">
        <v>43</v>
      </c>
      <c r="F16" s="14" t="s">
        <v>45</v>
      </c>
      <c r="G16" s="10"/>
      <c r="H16" s="4"/>
      <c r="I16" s="13">
        <v>4200</v>
      </c>
      <c r="J16" s="7"/>
      <c r="K16" s="7"/>
      <c r="L16" s="7"/>
      <c r="M16" s="13">
        <v>4200</v>
      </c>
    </row>
    <row r="17" spans="1:13" ht="45.75" customHeight="1" x14ac:dyDescent="0.25">
      <c r="A17" s="4"/>
      <c r="B17" s="4" t="s">
        <v>46</v>
      </c>
      <c r="C17" s="17">
        <v>2171406279</v>
      </c>
      <c r="D17" s="4" t="s">
        <v>55</v>
      </c>
      <c r="E17" s="5" t="s">
        <v>47</v>
      </c>
      <c r="F17" s="10" t="s">
        <v>48</v>
      </c>
      <c r="G17" s="10"/>
      <c r="H17" s="6">
        <v>43465</v>
      </c>
      <c r="I17" s="13">
        <v>9990</v>
      </c>
      <c r="J17" s="7"/>
      <c r="K17" s="7"/>
      <c r="L17" s="7"/>
      <c r="M17" s="13">
        <v>9990</v>
      </c>
    </row>
    <row r="18" spans="1:13" ht="27" customHeight="1" x14ac:dyDescent="0.25">
      <c r="A18" s="4"/>
      <c r="B18" s="4" t="s">
        <v>49</v>
      </c>
      <c r="C18" s="17">
        <v>2763303556</v>
      </c>
      <c r="D18" s="4" t="s">
        <v>125</v>
      </c>
      <c r="E18" s="5" t="s">
        <v>50</v>
      </c>
      <c r="F18" s="10" t="s">
        <v>51</v>
      </c>
      <c r="G18" s="10"/>
      <c r="H18" s="6">
        <v>43465</v>
      </c>
      <c r="I18" s="13">
        <v>8600</v>
      </c>
      <c r="J18" s="7"/>
      <c r="K18" s="7"/>
      <c r="L18" s="7"/>
      <c r="M18" s="13">
        <v>8600</v>
      </c>
    </row>
    <row r="19" spans="1:13" ht="29.25" customHeight="1" x14ac:dyDescent="0.25">
      <c r="A19" s="4"/>
      <c r="B19" s="4" t="s">
        <v>49</v>
      </c>
      <c r="C19" s="17">
        <v>2763303556</v>
      </c>
      <c r="D19" s="4" t="s">
        <v>125</v>
      </c>
      <c r="E19" s="4" t="s">
        <v>52</v>
      </c>
      <c r="F19" s="10" t="s">
        <v>53</v>
      </c>
      <c r="G19" s="10"/>
      <c r="H19" s="6">
        <v>43465</v>
      </c>
      <c r="I19" s="13">
        <v>39171</v>
      </c>
      <c r="J19" s="7"/>
      <c r="K19" s="7"/>
      <c r="L19" s="7"/>
      <c r="M19" s="13">
        <v>39171</v>
      </c>
    </row>
    <row r="20" spans="1:13" ht="29.25" customHeight="1" x14ac:dyDescent="0.25">
      <c r="A20" s="4"/>
      <c r="B20" s="4" t="s">
        <v>54</v>
      </c>
      <c r="C20" s="17">
        <v>2497702262</v>
      </c>
      <c r="D20" s="4" t="s">
        <v>124</v>
      </c>
      <c r="E20" s="4" t="s">
        <v>61</v>
      </c>
      <c r="F20" s="10" t="s">
        <v>62</v>
      </c>
      <c r="G20" s="10"/>
      <c r="H20" s="6">
        <v>43465</v>
      </c>
      <c r="I20" s="13">
        <v>50000</v>
      </c>
      <c r="J20" s="7"/>
      <c r="K20" s="7"/>
      <c r="L20" s="7"/>
      <c r="M20" s="13">
        <v>50000</v>
      </c>
    </row>
    <row r="21" spans="1:13" ht="25.5" customHeight="1" x14ac:dyDescent="0.25">
      <c r="A21" s="4"/>
      <c r="B21" s="4" t="s">
        <v>63</v>
      </c>
      <c r="C21" s="17">
        <v>34982873</v>
      </c>
      <c r="D21" s="4" t="s">
        <v>64</v>
      </c>
      <c r="E21" s="4" t="s">
        <v>65</v>
      </c>
      <c r="F21" s="10" t="s">
        <v>66</v>
      </c>
      <c r="G21" s="10"/>
      <c r="H21" s="6">
        <v>43465</v>
      </c>
      <c r="I21" s="13">
        <v>36332</v>
      </c>
      <c r="J21" s="7"/>
      <c r="K21" s="7"/>
      <c r="L21" s="7"/>
      <c r="M21" s="13">
        <v>36332</v>
      </c>
    </row>
    <row r="22" spans="1:13" ht="27.75" customHeight="1" x14ac:dyDescent="0.25">
      <c r="A22" s="4"/>
      <c r="B22" s="4" t="s">
        <v>67</v>
      </c>
      <c r="C22" s="17">
        <v>35200914</v>
      </c>
      <c r="D22" s="4" t="s">
        <v>64</v>
      </c>
      <c r="E22" s="5" t="s">
        <v>68</v>
      </c>
      <c r="F22" s="10" t="s">
        <v>69</v>
      </c>
      <c r="G22" s="10"/>
      <c r="H22" s="6">
        <v>43465</v>
      </c>
      <c r="I22" s="13">
        <v>21575</v>
      </c>
      <c r="J22" s="7"/>
      <c r="K22" s="7"/>
      <c r="L22" s="7"/>
      <c r="M22" s="13">
        <v>21575</v>
      </c>
    </row>
    <row r="23" spans="1:13" ht="30" customHeight="1" x14ac:dyDescent="0.25">
      <c r="A23" s="4"/>
      <c r="B23" s="4" t="s">
        <v>46</v>
      </c>
      <c r="C23" s="17">
        <v>2171406279</v>
      </c>
      <c r="D23" s="4" t="s">
        <v>55</v>
      </c>
      <c r="E23" s="5" t="s">
        <v>70</v>
      </c>
      <c r="F23" s="10" t="s">
        <v>71</v>
      </c>
      <c r="G23" s="10"/>
      <c r="H23" s="6">
        <v>43465</v>
      </c>
      <c r="I23" s="13">
        <v>7200</v>
      </c>
      <c r="J23" s="7"/>
      <c r="K23" s="7"/>
      <c r="L23" s="7"/>
      <c r="M23" s="13">
        <v>7200</v>
      </c>
    </row>
    <row r="24" spans="1:13" ht="45.75" customHeight="1" x14ac:dyDescent="0.25">
      <c r="A24" s="4"/>
      <c r="B24" s="4" t="s">
        <v>35</v>
      </c>
      <c r="C24" s="17">
        <v>3450802197</v>
      </c>
      <c r="D24" s="4" t="s">
        <v>123</v>
      </c>
      <c r="E24" s="5" t="s">
        <v>72</v>
      </c>
      <c r="F24" s="10" t="s">
        <v>73</v>
      </c>
      <c r="G24" s="10"/>
      <c r="H24" s="6">
        <v>43465</v>
      </c>
      <c r="I24" s="13">
        <v>139176</v>
      </c>
      <c r="J24" s="7"/>
      <c r="K24" s="7"/>
      <c r="L24" s="7"/>
      <c r="M24" s="13">
        <v>139176</v>
      </c>
    </row>
    <row r="25" spans="1:13" ht="28.5" customHeight="1" x14ac:dyDescent="0.25">
      <c r="A25" s="4"/>
      <c r="B25" s="4" t="s">
        <v>74</v>
      </c>
      <c r="C25" s="17">
        <v>2663218875</v>
      </c>
      <c r="D25" s="4" t="s">
        <v>75</v>
      </c>
      <c r="E25" s="5" t="s">
        <v>76</v>
      </c>
      <c r="F25" s="10" t="s">
        <v>77</v>
      </c>
      <c r="G25" s="10"/>
      <c r="H25" s="6">
        <v>43465</v>
      </c>
      <c r="I25" s="13">
        <v>29056</v>
      </c>
      <c r="J25" s="7"/>
      <c r="K25" s="7"/>
      <c r="L25" s="7"/>
      <c r="M25" s="13">
        <v>29056</v>
      </c>
    </row>
    <row r="26" spans="1:13" ht="29.25" customHeight="1" x14ac:dyDescent="0.25">
      <c r="A26" s="4"/>
      <c r="B26" s="4" t="s">
        <v>78</v>
      </c>
      <c r="C26" s="17">
        <v>3076308034</v>
      </c>
      <c r="D26" s="4" t="s">
        <v>79</v>
      </c>
      <c r="E26" s="4" t="s">
        <v>80</v>
      </c>
      <c r="F26" s="10" t="s">
        <v>81</v>
      </c>
      <c r="G26" s="10"/>
      <c r="H26" s="6">
        <v>43465</v>
      </c>
      <c r="I26" s="13">
        <v>18000</v>
      </c>
      <c r="J26" s="7"/>
      <c r="K26" s="7"/>
      <c r="L26" s="7"/>
      <c r="M26" s="13">
        <v>18000</v>
      </c>
    </row>
    <row r="27" spans="1:13" ht="27.75" customHeight="1" x14ac:dyDescent="0.25">
      <c r="A27" s="4"/>
      <c r="B27" s="4" t="s">
        <v>82</v>
      </c>
      <c r="C27" s="17">
        <v>3467914286</v>
      </c>
      <c r="D27" s="5" t="s">
        <v>83</v>
      </c>
      <c r="E27" s="5" t="s">
        <v>88</v>
      </c>
      <c r="F27" s="10" t="s">
        <v>84</v>
      </c>
      <c r="G27" s="10"/>
      <c r="H27" s="6">
        <v>43465</v>
      </c>
      <c r="I27" s="13">
        <v>79105</v>
      </c>
      <c r="J27" s="7"/>
      <c r="K27" s="7"/>
      <c r="L27" s="7"/>
      <c r="M27" s="13">
        <v>79105</v>
      </c>
    </row>
    <row r="28" spans="1:13" ht="29.25" customHeight="1" x14ac:dyDescent="0.25">
      <c r="A28" s="4"/>
      <c r="B28" s="4" t="s">
        <v>85</v>
      </c>
      <c r="C28" s="9">
        <v>3208106017</v>
      </c>
      <c r="D28" s="4" t="s">
        <v>107</v>
      </c>
      <c r="E28" s="5" t="s">
        <v>86</v>
      </c>
      <c r="F28" s="10" t="s">
        <v>87</v>
      </c>
      <c r="G28" s="10"/>
      <c r="H28" s="6">
        <v>43465</v>
      </c>
      <c r="I28" s="13">
        <v>44990</v>
      </c>
      <c r="J28" s="7"/>
      <c r="K28" s="7"/>
      <c r="L28" s="7"/>
      <c r="M28" s="13">
        <v>44990</v>
      </c>
    </row>
    <row r="29" spans="1:13" ht="30.75" customHeight="1" x14ac:dyDescent="0.25">
      <c r="A29" s="4"/>
      <c r="B29" s="4" t="s">
        <v>89</v>
      </c>
      <c r="C29" s="9">
        <v>2548417971</v>
      </c>
      <c r="D29" s="4" t="s">
        <v>90</v>
      </c>
      <c r="E29" s="4" t="s">
        <v>91</v>
      </c>
      <c r="F29" s="10" t="s">
        <v>92</v>
      </c>
      <c r="G29" s="10"/>
      <c r="H29" s="6">
        <v>43465</v>
      </c>
      <c r="I29" s="13">
        <v>1640</v>
      </c>
      <c r="J29" s="7"/>
      <c r="K29" s="7"/>
      <c r="L29" s="7"/>
      <c r="M29" s="13">
        <v>1640</v>
      </c>
    </row>
    <row r="30" spans="1:13" ht="26.25" customHeight="1" x14ac:dyDescent="0.25">
      <c r="A30" s="4"/>
      <c r="B30" s="4" t="s">
        <v>93</v>
      </c>
      <c r="C30" s="9">
        <v>2617504928</v>
      </c>
      <c r="D30" s="4" t="s">
        <v>94</v>
      </c>
      <c r="E30" s="4" t="s">
        <v>95</v>
      </c>
      <c r="F30" s="10" t="s">
        <v>96</v>
      </c>
      <c r="G30" s="10"/>
      <c r="H30" s="6">
        <v>43465</v>
      </c>
      <c r="I30" s="13">
        <v>4850</v>
      </c>
      <c r="J30" s="7"/>
      <c r="K30" s="7"/>
      <c r="L30" s="7"/>
      <c r="M30" s="13">
        <v>4850</v>
      </c>
    </row>
    <row r="31" spans="1:13" ht="27.75" customHeight="1" x14ac:dyDescent="0.25">
      <c r="A31" s="4"/>
      <c r="B31" s="4" t="s">
        <v>97</v>
      </c>
      <c r="C31" s="9">
        <v>3523503800</v>
      </c>
      <c r="D31" s="4" t="s">
        <v>98</v>
      </c>
      <c r="E31" s="4" t="s">
        <v>99</v>
      </c>
      <c r="F31" s="10" t="s">
        <v>100</v>
      </c>
      <c r="G31" s="10"/>
      <c r="H31" s="6">
        <v>43465</v>
      </c>
      <c r="I31" s="13">
        <v>4700</v>
      </c>
      <c r="J31" s="7"/>
      <c r="K31" s="7"/>
      <c r="L31" s="7"/>
      <c r="M31" s="13">
        <v>4700</v>
      </c>
    </row>
    <row r="32" spans="1:13" ht="27" customHeight="1" x14ac:dyDescent="0.25">
      <c r="A32" s="4"/>
      <c r="B32" s="4" t="s">
        <v>101</v>
      </c>
      <c r="C32" s="9">
        <v>2771312050</v>
      </c>
      <c r="D32" s="4" t="s">
        <v>102</v>
      </c>
      <c r="E32" s="4" t="s">
        <v>103</v>
      </c>
      <c r="F32" s="10" t="s">
        <v>104</v>
      </c>
      <c r="G32" s="10"/>
      <c r="H32" s="6">
        <v>43465</v>
      </c>
      <c r="I32" s="13">
        <v>4879.1000000000004</v>
      </c>
      <c r="J32" s="7"/>
      <c r="K32" s="7"/>
      <c r="L32" s="7"/>
      <c r="M32" s="13">
        <v>4879.1000000000004</v>
      </c>
    </row>
    <row r="33" spans="1:14" ht="30" x14ac:dyDescent="0.25">
      <c r="A33" s="4"/>
      <c r="B33" s="4" t="s">
        <v>105</v>
      </c>
      <c r="C33" s="9">
        <v>32490244</v>
      </c>
      <c r="D33" s="5" t="s">
        <v>106</v>
      </c>
      <c r="E33" s="4" t="s">
        <v>108</v>
      </c>
      <c r="F33" s="10" t="s">
        <v>109</v>
      </c>
      <c r="G33" s="9"/>
      <c r="H33" s="6">
        <v>43465</v>
      </c>
      <c r="I33" s="13">
        <v>4267.2</v>
      </c>
      <c r="J33" s="7"/>
      <c r="K33" s="7"/>
      <c r="L33" s="7"/>
      <c r="M33" s="13">
        <v>4267.2</v>
      </c>
    </row>
    <row r="34" spans="1:14" ht="42.75" customHeight="1" x14ac:dyDescent="0.25">
      <c r="A34" s="4"/>
      <c r="B34" s="4" t="s">
        <v>35</v>
      </c>
      <c r="C34" s="17">
        <v>3450802197</v>
      </c>
      <c r="D34" s="4" t="s">
        <v>123</v>
      </c>
      <c r="E34" s="5" t="s">
        <v>110</v>
      </c>
      <c r="F34" s="10" t="s">
        <v>111</v>
      </c>
      <c r="G34" s="8"/>
      <c r="H34" s="6">
        <v>43465</v>
      </c>
      <c r="I34" s="13">
        <v>180000</v>
      </c>
      <c r="J34" s="7"/>
      <c r="K34" s="7"/>
      <c r="L34" s="7"/>
      <c r="M34" s="13">
        <v>180000</v>
      </c>
    </row>
    <row r="35" spans="1:14" ht="30.75" customHeight="1" x14ac:dyDescent="0.25">
      <c r="A35" s="4"/>
      <c r="B35" s="4" t="s">
        <v>35</v>
      </c>
      <c r="C35" s="17">
        <v>3450802197</v>
      </c>
      <c r="D35" s="4" t="s">
        <v>123</v>
      </c>
      <c r="E35" s="5" t="s">
        <v>112</v>
      </c>
      <c r="F35" s="10" t="s">
        <v>113</v>
      </c>
      <c r="G35" s="8"/>
      <c r="H35" s="6">
        <v>43465</v>
      </c>
      <c r="I35" s="13">
        <v>71350</v>
      </c>
      <c r="J35" s="7"/>
      <c r="K35" s="7"/>
      <c r="L35" s="7"/>
      <c r="M35" s="13">
        <v>71350</v>
      </c>
    </row>
    <row r="36" spans="1:14" ht="27" customHeight="1" x14ac:dyDescent="0.25">
      <c r="A36" s="4"/>
      <c r="B36" s="4" t="s">
        <v>114</v>
      </c>
      <c r="C36" s="9">
        <v>23106793</v>
      </c>
      <c r="D36" s="4" t="s">
        <v>115</v>
      </c>
      <c r="E36" s="4" t="s">
        <v>95</v>
      </c>
      <c r="F36" s="10" t="s">
        <v>116</v>
      </c>
      <c r="G36" s="4"/>
      <c r="H36" s="6">
        <v>43465</v>
      </c>
      <c r="I36" s="13">
        <v>4915</v>
      </c>
      <c r="J36" s="7"/>
      <c r="K36" s="7"/>
      <c r="L36" s="7"/>
      <c r="M36" s="13">
        <v>4915</v>
      </c>
    </row>
    <row r="37" spans="1:14" ht="28.5" customHeight="1" x14ac:dyDescent="0.25">
      <c r="A37" s="2"/>
      <c r="B37" s="4" t="s">
        <v>117</v>
      </c>
      <c r="C37" s="9">
        <v>31950566</v>
      </c>
      <c r="D37" s="4" t="s">
        <v>118</v>
      </c>
      <c r="E37" s="4" t="s">
        <v>119</v>
      </c>
      <c r="F37" s="10" t="s">
        <v>120</v>
      </c>
      <c r="G37" s="4"/>
      <c r="H37" s="6">
        <v>43465</v>
      </c>
      <c r="I37" s="13">
        <v>98258.4</v>
      </c>
      <c r="J37" s="7"/>
      <c r="K37" s="7"/>
      <c r="L37" s="7"/>
      <c r="M37" s="13">
        <v>98258.4</v>
      </c>
    </row>
    <row r="38" spans="1:14" ht="27" customHeight="1" x14ac:dyDescent="0.25">
      <c r="A38" s="2"/>
      <c r="B38" s="4" t="s">
        <v>121</v>
      </c>
      <c r="C38" s="9">
        <v>41925714</v>
      </c>
      <c r="D38" s="4" t="s">
        <v>122</v>
      </c>
      <c r="E38" s="4" t="s">
        <v>128</v>
      </c>
      <c r="F38" s="10" t="s">
        <v>120</v>
      </c>
      <c r="G38" s="4"/>
      <c r="H38" s="6">
        <v>43465</v>
      </c>
      <c r="I38" s="13">
        <v>9417</v>
      </c>
      <c r="J38" s="7"/>
      <c r="K38" s="7"/>
      <c r="L38" s="7"/>
      <c r="M38" s="13">
        <v>9417</v>
      </c>
    </row>
    <row r="39" spans="1:14" ht="27.75" customHeight="1" x14ac:dyDescent="0.25">
      <c r="A39" s="2"/>
      <c r="B39" s="4" t="s">
        <v>129</v>
      </c>
      <c r="C39" s="9">
        <v>3232908611</v>
      </c>
      <c r="D39" s="5" t="s">
        <v>130</v>
      </c>
      <c r="E39" s="4" t="s">
        <v>131</v>
      </c>
      <c r="F39" s="10" t="s">
        <v>132</v>
      </c>
      <c r="G39" s="4"/>
      <c r="H39" s="6">
        <v>43465</v>
      </c>
      <c r="I39" s="13">
        <v>1900.6</v>
      </c>
      <c r="J39" s="7"/>
      <c r="K39" s="7"/>
      <c r="L39" s="7"/>
      <c r="M39" s="7">
        <v>1900.6</v>
      </c>
    </row>
    <row r="40" spans="1:14" ht="27.75" customHeight="1" x14ac:dyDescent="0.25">
      <c r="A40" s="2"/>
      <c r="B40" s="4" t="s">
        <v>133</v>
      </c>
      <c r="C40" s="9">
        <v>3023013657</v>
      </c>
      <c r="D40" s="4" t="s">
        <v>134</v>
      </c>
      <c r="E40" s="4" t="s">
        <v>135</v>
      </c>
      <c r="F40" s="10" t="s">
        <v>136</v>
      </c>
      <c r="G40" s="4"/>
      <c r="H40" s="6">
        <v>43465</v>
      </c>
      <c r="I40" s="13">
        <v>13820</v>
      </c>
      <c r="J40" s="7"/>
      <c r="K40" s="7"/>
      <c r="L40" s="7"/>
      <c r="M40" s="7">
        <v>13820</v>
      </c>
    </row>
    <row r="41" spans="1:14" ht="27.75" customHeight="1" x14ac:dyDescent="0.25">
      <c r="A41" s="2"/>
      <c r="B41" s="4" t="s">
        <v>35</v>
      </c>
      <c r="C41" s="17">
        <v>3450802197</v>
      </c>
      <c r="D41" s="4" t="s">
        <v>123</v>
      </c>
      <c r="E41" s="4" t="s">
        <v>137</v>
      </c>
      <c r="F41" s="10" t="s">
        <v>138</v>
      </c>
      <c r="G41" s="4"/>
      <c r="H41" s="6">
        <v>43465</v>
      </c>
      <c r="I41" s="13">
        <v>6510</v>
      </c>
      <c r="J41" s="7"/>
      <c r="K41" s="7"/>
      <c r="L41" s="7"/>
      <c r="M41" s="7">
        <v>6510</v>
      </c>
    </row>
    <row r="42" spans="1:14" ht="27.75" customHeight="1" x14ac:dyDescent="0.25">
      <c r="A42" s="2"/>
      <c r="B42" s="4" t="s">
        <v>143</v>
      </c>
      <c r="C42" s="9">
        <v>3374105915</v>
      </c>
      <c r="D42" s="4" t="s">
        <v>144</v>
      </c>
      <c r="E42" s="4" t="s">
        <v>145</v>
      </c>
      <c r="F42" s="10" t="s">
        <v>138</v>
      </c>
      <c r="G42" s="2"/>
      <c r="H42" s="6">
        <v>43465</v>
      </c>
      <c r="I42" s="13">
        <v>9366</v>
      </c>
      <c r="J42" s="2"/>
      <c r="K42" s="2"/>
      <c r="L42" s="2"/>
      <c r="M42" s="13">
        <v>9366</v>
      </c>
    </row>
    <row r="43" spans="1:14" ht="27" customHeight="1" x14ac:dyDescent="0.25">
      <c r="A43" s="2"/>
      <c r="B43" s="4" t="s">
        <v>114</v>
      </c>
      <c r="C43" s="9">
        <v>23106793</v>
      </c>
      <c r="D43" s="4" t="s">
        <v>115</v>
      </c>
      <c r="E43" s="5" t="s">
        <v>141</v>
      </c>
      <c r="F43" s="10" t="s">
        <v>142</v>
      </c>
      <c r="G43" s="4"/>
      <c r="H43" s="6">
        <v>43465</v>
      </c>
      <c r="I43" s="13">
        <v>57790</v>
      </c>
      <c r="J43" s="7"/>
      <c r="K43" s="7"/>
      <c r="L43" s="7"/>
      <c r="M43" s="13">
        <v>57790</v>
      </c>
    </row>
    <row r="44" spans="1:14" ht="30" customHeight="1" x14ac:dyDescent="0.25">
      <c r="A44" s="2"/>
      <c r="B44" s="4" t="s">
        <v>67</v>
      </c>
      <c r="C44" s="17">
        <v>35200914</v>
      </c>
      <c r="D44" s="4" t="s">
        <v>64</v>
      </c>
      <c r="E44" s="4" t="s">
        <v>139</v>
      </c>
      <c r="F44" s="10" t="s">
        <v>140</v>
      </c>
      <c r="G44" s="4"/>
      <c r="H44" s="6">
        <v>43465</v>
      </c>
      <c r="I44" s="13">
        <v>65355</v>
      </c>
      <c r="J44" s="7"/>
      <c r="K44" s="7"/>
      <c r="L44" s="7"/>
      <c r="M44" s="11">
        <v>65355</v>
      </c>
    </row>
    <row r="45" spans="1:14" ht="27.75" customHeight="1" x14ac:dyDescent="0.25">
      <c r="A45" s="2"/>
      <c r="B45" s="4" t="s">
        <v>146</v>
      </c>
      <c r="C45" s="33">
        <v>3393208681</v>
      </c>
      <c r="D45" s="4" t="s">
        <v>149</v>
      </c>
      <c r="E45" s="4" t="s">
        <v>147</v>
      </c>
      <c r="F45" s="10" t="s">
        <v>148</v>
      </c>
      <c r="G45" s="4"/>
      <c r="H45" s="6">
        <v>43465</v>
      </c>
      <c r="I45" s="13">
        <v>69246</v>
      </c>
      <c r="J45" s="7"/>
      <c r="K45" s="7"/>
      <c r="L45" s="7"/>
      <c r="M45" s="13">
        <v>69246</v>
      </c>
    </row>
    <row r="46" spans="1:14" ht="27.75" customHeight="1" x14ac:dyDescent="0.25">
      <c r="A46" s="2"/>
      <c r="B46" s="4" t="s">
        <v>143</v>
      </c>
      <c r="C46" s="9">
        <v>3374105915</v>
      </c>
      <c r="D46" s="4" t="s">
        <v>144</v>
      </c>
      <c r="E46" s="5" t="s">
        <v>150</v>
      </c>
      <c r="F46" s="10" t="s">
        <v>151</v>
      </c>
      <c r="G46" s="4"/>
      <c r="H46" s="6">
        <v>43465</v>
      </c>
      <c r="I46" s="13">
        <v>44994</v>
      </c>
      <c r="J46" s="7"/>
      <c r="K46" s="7"/>
      <c r="L46" s="7"/>
      <c r="M46" s="13">
        <v>44994</v>
      </c>
    </row>
    <row r="47" spans="1:14" ht="26.25" customHeight="1" x14ac:dyDescent="0.25">
      <c r="A47" s="24"/>
      <c r="B47" s="25"/>
      <c r="C47" s="26"/>
      <c r="D47" s="25"/>
      <c r="E47" s="25"/>
      <c r="F47" s="27"/>
      <c r="G47" s="25"/>
      <c r="H47" s="28"/>
      <c r="I47" s="29"/>
      <c r="J47" s="30"/>
      <c r="K47" s="30"/>
      <c r="L47" s="30"/>
      <c r="M47" s="31"/>
      <c r="N47" s="24"/>
    </row>
    <row r="48" spans="1:14" ht="21.75" customHeight="1" x14ac:dyDescent="0.25">
      <c r="A48" s="24"/>
      <c r="B48" s="25"/>
      <c r="C48" s="32"/>
      <c r="D48" s="25"/>
      <c r="E48" s="25"/>
      <c r="F48" s="27"/>
      <c r="G48" s="25"/>
      <c r="H48" s="28"/>
      <c r="I48" s="29"/>
      <c r="J48" s="30"/>
      <c r="K48" s="30"/>
      <c r="L48" s="30"/>
      <c r="M48" s="31"/>
      <c r="N48" s="24"/>
    </row>
    <row r="49" spans="1:14" ht="27.75" customHeight="1" x14ac:dyDescent="0.25">
      <c r="A49" s="24"/>
      <c r="B49" s="25"/>
      <c r="C49" s="32"/>
      <c r="D49" s="25"/>
      <c r="E49" s="25"/>
      <c r="F49" s="27"/>
      <c r="G49" s="25"/>
      <c r="H49" s="28"/>
      <c r="I49" s="29"/>
      <c r="J49" s="30"/>
      <c r="K49" s="30"/>
      <c r="L49" s="30"/>
      <c r="M49" s="31"/>
      <c r="N49" s="24"/>
    </row>
    <row r="50" spans="1:14" x14ac:dyDescent="0.25">
      <c r="A50" s="24"/>
      <c r="B50" s="25"/>
      <c r="C50" s="32"/>
      <c r="D50" s="25"/>
      <c r="E50" s="25"/>
      <c r="F50" s="27"/>
      <c r="G50" s="25"/>
      <c r="H50" s="25"/>
      <c r="I50" s="29"/>
      <c r="J50" s="30"/>
      <c r="K50" s="30"/>
      <c r="L50" s="30"/>
      <c r="M50" s="31"/>
      <c r="N50" s="24"/>
    </row>
    <row r="51" spans="1:14" x14ac:dyDescent="0.25">
      <c r="A51" s="24"/>
      <c r="B51" s="25"/>
      <c r="C51" s="32"/>
      <c r="D51" s="25"/>
      <c r="E51" s="25"/>
      <c r="F51" s="27"/>
      <c r="G51" s="25"/>
      <c r="H51" s="25"/>
      <c r="I51" s="29"/>
      <c r="J51" s="30"/>
      <c r="K51" s="30"/>
      <c r="L51" s="30"/>
      <c r="M51" s="31"/>
      <c r="N51" s="24"/>
    </row>
    <row r="52" spans="1:14" x14ac:dyDescent="0.25">
      <c r="A52" s="24"/>
      <c r="B52" s="25"/>
      <c r="C52" s="32"/>
      <c r="D52" s="25"/>
      <c r="E52" s="25"/>
      <c r="F52" s="27"/>
      <c r="G52" s="25"/>
      <c r="H52" s="25"/>
      <c r="I52" s="29"/>
      <c r="J52" s="30"/>
      <c r="K52" s="30"/>
      <c r="L52" s="30"/>
      <c r="M52" s="31"/>
      <c r="N52" s="24"/>
    </row>
    <row r="53" spans="1:14" x14ac:dyDescent="0.25">
      <c r="A53" s="24"/>
      <c r="B53" s="25"/>
      <c r="C53" s="25"/>
      <c r="D53" s="25"/>
      <c r="E53" s="25"/>
      <c r="F53" s="27"/>
      <c r="G53" s="25"/>
      <c r="H53" s="25"/>
      <c r="I53" s="29"/>
      <c r="J53" s="30"/>
      <c r="K53" s="30"/>
      <c r="L53" s="30"/>
      <c r="M53" s="31"/>
      <c r="N53" s="24"/>
    </row>
    <row r="54" spans="1:14" x14ac:dyDescent="0.25">
      <c r="B54" s="18"/>
      <c r="C54" s="18"/>
      <c r="D54" s="18"/>
      <c r="E54" s="18"/>
      <c r="F54" s="20"/>
      <c r="G54" s="18"/>
      <c r="H54" s="18"/>
      <c r="I54" s="21"/>
      <c r="J54" s="19"/>
      <c r="K54" s="19"/>
      <c r="L54" s="19"/>
      <c r="M54" s="22"/>
    </row>
    <row r="55" spans="1:14" x14ac:dyDescent="0.25">
      <c r="B55" s="18"/>
      <c r="C55" s="18"/>
      <c r="D55" s="18"/>
      <c r="E55" s="18"/>
      <c r="F55" s="20"/>
      <c r="G55" s="18"/>
      <c r="H55" s="18"/>
      <c r="I55" s="21"/>
      <c r="J55" s="19"/>
      <c r="K55" s="19"/>
      <c r="L55" s="19"/>
      <c r="M55" s="22"/>
    </row>
    <row r="56" spans="1:14" x14ac:dyDescent="0.25">
      <c r="B56" s="18"/>
      <c r="C56" s="18"/>
      <c r="D56" s="18"/>
      <c r="E56" s="18"/>
      <c r="F56" s="18"/>
      <c r="G56" s="18"/>
      <c r="H56" s="18"/>
      <c r="I56" s="21"/>
      <c r="J56" s="19"/>
      <c r="K56" s="19"/>
      <c r="L56" s="19"/>
      <c r="M56" s="22"/>
    </row>
    <row r="57" spans="1:14" x14ac:dyDescent="0.25">
      <c r="B57" s="18"/>
      <c r="C57" s="18"/>
      <c r="D57" s="18"/>
      <c r="E57" s="18"/>
      <c r="F57" s="18"/>
      <c r="G57" s="18"/>
      <c r="H57" s="18"/>
      <c r="I57" s="21"/>
      <c r="J57" s="19"/>
      <c r="K57" s="19"/>
      <c r="L57" s="19"/>
      <c r="M57" s="22"/>
    </row>
    <row r="58" spans="1:14" x14ac:dyDescent="0.25">
      <c r="B58" s="18"/>
      <c r="C58" s="18"/>
      <c r="D58" s="18"/>
      <c r="E58" s="18"/>
      <c r="F58" s="18"/>
      <c r="G58" s="18"/>
      <c r="H58" s="18"/>
      <c r="I58" s="21"/>
      <c r="J58" s="19"/>
      <c r="K58" s="19"/>
      <c r="L58" s="19"/>
      <c r="M58" s="22"/>
    </row>
    <row r="59" spans="1:14" x14ac:dyDescent="0.25">
      <c r="B59" s="18"/>
      <c r="C59" s="18"/>
      <c r="D59" s="18"/>
      <c r="E59" s="18"/>
      <c r="F59" s="18"/>
      <c r="G59" s="18"/>
      <c r="H59" s="18"/>
      <c r="I59" s="19"/>
      <c r="J59" s="18"/>
      <c r="K59" s="18"/>
      <c r="L59" s="18"/>
      <c r="M59" s="23"/>
    </row>
    <row r="60" spans="1:14" x14ac:dyDescent="0.25">
      <c r="B60" s="18"/>
      <c r="C60" s="18"/>
      <c r="D60" s="18"/>
      <c r="E60" s="18"/>
      <c r="F60" s="18"/>
      <c r="G60" s="18"/>
      <c r="H60" s="18"/>
      <c r="I60" s="19"/>
      <c r="J60" s="18"/>
      <c r="K60" s="18"/>
      <c r="L60" s="18"/>
      <c r="M60" s="23"/>
    </row>
    <row r="61" spans="1:14" x14ac:dyDescent="0.25">
      <c r="B61" s="18"/>
      <c r="C61" s="18"/>
      <c r="D61" s="18"/>
      <c r="E61" s="18"/>
      <c r="F61" s="18"/>
      <c r="G61" s="18"/>
      <c r="H61" s="18"/>
      <c r="I61" s="19"/>
      <c r="J61" s="18"/>
      <c r="K61" s="18"/>
      <c r="L61" s="18"/>
      <c r="M61" s="23"/>
    </row>
    <row r="62" spans="1:14" x14ac:dyDescent="0.25">
      <c r="B62" s="18"/>
      <c r="C62" s="18"/>
      <c r="D62" s="18"/>
      <c r="E62" s="18"/>
      <c r="F62" s="18"/>
      <c r="G62" s="18"/>
      <c r="H62" s="18"/>
      <c r="I62" s="19"/>
      <c r="J62" s="18"/>
      <c r="K62" s="18"/>
      <c r="L62" s="18"/>
      <c r="M62" s="23"/>
    </row>
    <row r="63" spans="1:14" x14ac:dyDescent="0.25">
      <c r="B63" s="18"/>
      <c r="C63" s="18"/>
      <c r="D63" s="18"/>
      <c r="E63" s="18"/>
      <c r="F63" s="18"/>
      <c r="G63" s="18"/>
      <c r="H63" s="18"/>
      <c r="I63" s="19"/>
      <c r="J63" s="18"/>
      <c r="K63" s="18"/>
      <c r="L63" s="18"/>
      <c r="M63" s="23"/>
    </row>
    <row r="64" spans="1:14" x14ac:dyDescent="0.25">
      <c r="B64" s="18"/>
      <c r="C64" s="18"/>
      <c r="D64" s="18"/>
      <c r="E64" s="18"/>
      <c r="F64" s="18"/>
      <c r="G64" s="18"/>
      <c r="H64" s="18"/>
      <c r="I64" s="19"/>
      <c r="J64" s="18"/>
      <c r="K64" s="18"/>
      <c r="L64" s="18"/>
      <c r="M64" s="18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</sheetData>
  <mergeCells count="24">
    <mergeCell ref="A12:A13"/>
    <mergeCell ref="I3:I4"/>
    <mergeCell ref="D2:I2"/>
    <mergeCell ref="F13:G13"/>
    <mergeCell ref="E12:E13"/>
    <mergeCell ref="D12:D13"/>
    <mergeCell ref="B12:B13"/>
    <mergeCell ref="C12:C13"/>
    <mergeCell ref="J3:M3"/>
    <mergeCell ref="A3:A4"/>
    <mergeCell ref="G3:G4"/>
    <mergeCell ref="B8:B10"/>
    <mergeCell ref="C8:C10"/>
    <mergeCell ref="D8:D10"/>
    <mergeCell ref="E8:E10"/>
    <mergeCell ref="F9:G9"/>
    <mergeCell ref="F10:G10"/>
    <mergeCell ref="B3:B4"/>
    <mergeCell ref="C3:C4"/>
    <mergeCell ref="D3:D4"/>
    <mergeCell ref="E3:E4"/>
    <mergeCell ref="F3:F4"/>
    <mergeCell ref="H3:H4"/>
    <mergeCell ref="A8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2023</vt:lpstr>
      <vt:lpstr>2022</vt:lpstr>
      <vt:lpstr>2021</vt:lpstr>
      <vt:lpstr>2020</vt:lpstr>
      <vt:lpstr>2019</vt:lpstr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2023-07-03T08:22:26Z</dcterms:modified>
</cp:coreProperties>
</file>